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<sst xmlns="http://schemas.openxmlformats.org/spreadsheetml/2006/main" count="120" uniqueCount="118">
  <si>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</si>
  <si>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</si>
  <si>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</si>
  <si>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</si>
  <si>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</si>
  <si>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</si>
  <si>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</si>
  <si>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</si>
  <si>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</si>
  <si>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</si>
  <si>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</si>
  <si>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</si>
  <si>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</si>
  <si>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</si>
  <si>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</si>
  <si>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</si>
  <si>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</si>
  <si>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</si>
  <si>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</si>
  <si>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</si>
  <si>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</si>
  <si>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</si>
  <si>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</si>
  <si>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</si>
  <si>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</si>
  <si>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</si>
  <si>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</si>
  <si>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</si>
  <si>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</si>
  <si>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</si>
  <si>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</si>
  <si>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</si>
  <si>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</si>
  <si>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</si>
  <si>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</si>
  <si>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</si>
  <si>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</si>
  <si>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</si>
  <si>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</si>
  <si>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</si>
  <si>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</si>
  <si>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</si>
  <si>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</si>
  <si>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</si>
  <si>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</si>
  <si>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</si>
  <si>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</si>
  <si>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</si>
  <si>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</si>
  <si>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</si>
  <si>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</si>
  <si>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</si>
  <si>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</si>
  <si>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</si>
  <si>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</si>
  <si>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</si>
  <si>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</si>
  <si>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</si>
  <si>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</si>
  <si>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</si>
  <si>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</si>
  <si>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</si>
  <si>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</si>
  <si>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</si>
  <si>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</si>
  <si>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</si>
  <si>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</si>
  <si>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</si>
  <si>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</si>
  <si>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</si>
  <si>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</si>
  <si>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</si>
  <si>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</si>
  <si>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</si>
  <si>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</si>
  <si>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</si>
  <si>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</si>
  <si>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</si>
  <si>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</si>
  <si>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</si>
  <si>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</si>
  <si>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</si>
  <si>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</si>
  <si>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</si>
  <si>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</si>
  <si>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</si>
  <si>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</si>
  <si>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</si>
  <si>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</si>
  <si>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</si>
  <si>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</si>
  <si>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</si>
  <si>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</si>
  <si>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</si>
  <si>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</si>
  <si>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</si>
  <si>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</si>
  <si>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</si>
  <si>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</si>
  <si>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</si>
  <si>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</si>
  <si>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</si>
  <si>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</si>
  <si>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</si>
  <si>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</si>
  <si>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</si>
  <si>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</si>
  <si>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</si>
  <si>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</si>
  <si>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</si>
  <si>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</si>
  <si>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</si>
  <si>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</si>
  <si>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</si>
  <si>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в МО г. Сарапул</t>
  </si>
  <si>
    <t>____________________________ / ___________Колчина Н.Г.________________</t>
  </si>
  <si>
    <t xml:space="preserve">                                                                                                       Килин В.Г.</t>
  </si>
  <si>
    <t>за 3 квартал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</si>
</sst>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69" zoomScaleNormal="85" zoomScaleSheetLayoutView="69" zoomScalePageLayoutView="0" workbookViewId="0" topLeftCell="F4">
      <selection activeCell="AA28" sqref="AA28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62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70</v>
      </c>
      <c r="B2" s="55"/>
      <c r="C2" s="55"/>
      <c r="D2" s="57" t="s">
        <v>55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71</v>
      </c>
      <c r="B3" s="55"/>
      <c r="C3" s="55"/>
      <c r="D3" s="57" t="s">
        <v>83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72</v>
      </c>
      <c r="B4" s="55"/>
      <c r="C4" s="55"/>
      <c r="D4" s="46"/>
      <c r="E4" s="46"/>
      <c r="F4" s="59" t="s">
        <v>114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113</v>
      </c>
      <c r="B5" s="55"/>
      <c r="C5" s="55"/>
      <c r="D5" s="58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73</v>
      </c>
      <c r="B6" s="55"/>
      <c r="C6" s="55"/>
      <c r="D6" s="57" t="s">
        <v>117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90</v>
      </c>
      <c r="E8" s="61" t="s">
        <v>74</v>
      </c>
      <c r="F8" s="63" t="s">
        <v>88</v>
      </c>
      <c r="G8" s="61" t="s">
        <v>89</v>
      </c>
      <c r="H8" s="62" t="s">
        <v>75</v>
      </c>
      <c r="I8" s="62" t="s">
        <v>53</v>
      </c>
      <c r="J8" s="73" t="s">
        <v>1</v>
      </c>
      <c r="K8" s="73"/>
      <c r="L8" s="61" t="s">
        <v>76</v>
      </c>
      <c r="M8" s="73" t="s">
        <v>66</v>
      </c>
      <c r="N8" s="73"/>
      <c r="O8" s="73"/>
      <c r="P8" s="73"/>
      <c r="Q8" s="73" t="s">
        <v>67</v>
      </c>
      <c r="R8" s="73"/>
      <c r="S8" s="73" t="s">
        <v>91</v>
      </c>
      <c r="T8" s="73"/>
      <c r="U8" s="73"/>
      <c r="V8" s="61" t="s">
        <v>93</v>
      </c>
      <c r="W8" s="61" t="s">
        <v>78</v>
      </c>
      <c r="X8" s="61" t="s">
        <v>79</v>
      </c>
      <c r="Y8" s="61" t="s">
        <v>80</v>
      </c>
      <c r="Z8" s="61" t="s">
        <v>81</v>
      </c>
      <c r="AA8" s="61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69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77</v>
      </c>
      <c r="T9" s="61" t="s">
        <v>68</v>
      </c>
      <c r="U9" s="61" t="s">
        <v>92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288</v>
      </c>
      <c r="F13" s="35">
        <f>SUM(F14:F46)</f>
        <v>111</v>
      </c>
      <c r="G13" s="35">
        <f>SUM(G14:G46)</f>
        <v>0</v>
      </c>
      <c r="H13" s="35">
        <f aca="true" t="shared" si="0" ref="H13:H46">SUM(I13:L13)</f>
        <v>177</v>
      </c>
      <c r="I13" s="35">
        <f>SUM(I14:I46)</f>
        <v>0</v>
      </c>
      <c r="J13" s="35">
        <f>SUM(J14:J46)</f>
        <v>0</v>
      </c>
      <c r="K13" s="35">
        <f>SUM(K14:K46)</f>
        <v>25</v>
      </c>
      <c r="L13" s="35">
        <f aca="true" t="shared" si="1" ref="L13:L46">SUM(M13:P13)</f>
        <v>152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152</v>
      </c>
      <c r="Q13" s="35">
        <f t="shared" si="2"/>
        <v>0</v>
      </c>
      <c r="R13" s="35">
        <f t="shared" si="2"/>
        <v>152</v>
      </c>
      <c r="S13" s="35">
        <f t="shared" si="2"/>
        <v>224400</v>
      </c>
      <c r="T13" s="35">
        <f t="shared" si="2"/>
        <v>51000</v>
      </c>
      <c r="U13" s="35">
        <f t="shared" si="2"/>
        <v>259000</v>
      </c>
      <c r="V13" s="35">
        <f t="shared" si="2"/>
        <v>0</v>
      </c>
      <c r="W13" s="35">
        <f t="shared" si="2"/>
        <v>1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83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0</v>
      </c>
      <c r="E15" s="37">
        <v>144</v>
      </c>
      <c r="F15" s="37">
        <v>95</v>
      </c>
      <c r="G15" s="37"/>
      <c r="H15" s="35">
        <f>I15+J15+K15+L15</f>
        <v>49</v>
      </c>
      <c r="I15" s="37"/>
      <c r="J15" s="37"/>
      <c r="K15" s="37">
        <v>6</v>
      </c>
      <c r="L15" s="35">
        <f t="shared" si="1"/>
        <v>43</v>
      </c>
      <c r="M15" s="37"/>
      <c r="N15" s="37"/>
      <c r="O15" s="37"/>
      <c r="P15" s="37">
        <v>43</v>
      </c>
      <c r="Q15" s="37"/>
      <c r="R15" s="37">
        <v>43</v>
      </c>
      <c r="S15" s="37">
        <v>44400</v>
      </c>
      <c r="T15" s="37">
        <v>4000</v>
      </c>
      <c r="U15" s="37">
        <v>4000</v>
      </c>
      <c r="V15" s="37"/>
      <c r="W15" s="37"/>
      <c r="X15" s="37"/>
      <c r="Y15" s="37"/>
      <c r="Z15" s="37"/>
      <c r="AA15" s="37">
        <v>30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>
        <v>0</v>
      </c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>
        <v>0</v>
      </c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>
        <v>0</v>
      </c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>
        <v>0</v>
      </c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>
        <v>0</v>
      </c>
      <c r="E20" s="37">
        <v>1</v>
      </c>
      <c r="F20" s="37">
        <v>0</v>
      </c>
      <c r="G20" s="37"/>
      <c r="H20" s="35">
        <f t="shared" si="0"/>
        <v>1</v>
      </c>
      <c r="I20" s="37"/>
      <c r="J20" s="37"/>
      <c r="K20" s="37"/>
      <c r="L20" s="35">
        <f t="shared" si="1"/>
        <v>1</v>
      </c>
      <c r="M20" s="37"/>
      <c r="N20" s="37"/>
      <c r="O20" s="37"/>
      <c r="P20" s="37">
        <v>1</v>
      </c>
      <c r="Q20" s="37"/>
      <c r="R20" s="37">
        <v>1</v>
      </c>
      <c r="S20" s="37">
        <v>3000</v>
      </c>
      <c r="T20" s="37">
        <v>0</v>
      </c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>
        <v>0</v>
      </c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>
        <v>0</v>
      </c>
      <c r="E22" s="37">
        <v>2</v>
      </c>
      <c r="F22" s="37"/>
      <c r="G22" s="37"/>
      <c r="H22" s="35">
        <f t="shared" si="0"/>
        <v>2</v>
      </c>
      <c r="I22" s="37"/>
      <c r="J22" s="37"/>
      <c r="K22" s="37"/>
      <c r="L22" s="35">
        <f t="shared" si="1"/>
        <v>2</v>
      </c>
      <c r="M22" s="37"/>
      <c r="N22" s="37"/>
      <c r="O22" s="37"/>
      <c r="P22" s="37">
        <v>2</v>
      </c>
      <c r="Q22" s="37"/>
      <c r="R22" s="37">
        <v>2</v>
      </c>
      <c r="S22" s="37">
        <v>2000</v>
      </c>
      <c r="T22" s="37">
        <v>1000</v>
      </c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>
        <v>0</v>
      </c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>
        <v>0</v>
      </c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>
        <v>0</v>
      </c>
      <c r="E25" s="37">
        <v>42</v>
      </c>
      <c r="F25" s="37">
        <v>2</v>
      </c>
      <c r="G25" s="37"/>
      <c r="H25" s="35">
        <f t="shared" si="0"/>
        <v>40</v>
      </c>
      <c r="I25" s="37"/>
      <c r="J25" s="37"/>
      <c r="K25" s="37">
        <v>10</v>
      </c>
      <c r="L25" s="35">
        <f t="shared" si="1"/>
        <v>30</v>
      </c>
      <c r="M25" s="37"/>
      <c r="N25" s="37"/>
      <c r="O25" s="37"/>
      <c r="P25" s="37">
        <v>30</v>
      </c>
      <c r="Q25" s="37"/>
      <c r="R25" s="37">
        <v>30</v>
      </c>
      <c r="S25" s="37">
        <v>70500</v>
      </c>
      <c r="T25" s="37">
        <v>16500</v>
      </c>
      <c r="U25" s="37">
        <v>79000</v>
      </c>
      <c r="V25" s="37"/>
      <c r="W25" s="37"/>
      <c r="X25" s="37"/>
      <c r="Y25" s="37"/>
      <c r="Z25" s="37"/>
      <c r="AA25" s="37">
        <v>10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>
        <v>0</v>
      </c>
      <c r="E26" s="37">
        <v>41</v>
      </c>
      <c r="F26" s="37"/>
      <c r="G26" s="37"/>
      <c r="H26" s="35">
        <f t="shared" si="0"/>
        <v>41</v>
      </c>
      <c r="I26" s="37"/>
      <c r="J26" s="37"/>
      <c r="K26" s="37">
        <v>6</v>
      </c>
      <c r="L26" s="35">
        <f t="shared" si="1"/>
        <v>35</v>
      </c>
      <c r="M26" s="37"/>
      <c r="N26" s="37"/>
      <c r="O26" s="37"/>
      <c r="P26" s="37">
        <v>35</v>
      </c>
      <c r="Q26" s="37"/>
      <c r="R26" s="37">
        <v>35</v>
      </c>
      <c r="S26" s="37">
        <v>53500</v>
      </c>
      <c r="T26" s="37">
        <v>13500</v>
      </c>
      <c r="U26" s="37">
        <v>163000</v>
      </c>
      <c r="V26" s="37"/>
      <c r="W26" s="37"/>
      <c r="X26" s="37"/>
      <c r="Y26" s="37"/>
      <c r="Z26" s="37"/>
      <c r="AA26" s="37">
        <v>38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>
        <v>0</v>
      </c>
      <c r="E27" s="37">
        <v>4</v>
      </c>
      <c r="F27" s="37"/>
      <c r="G27" s="37"/>
      <c r="H27" s="35">
        <f t="shared" si="0"/>
        <v>4</v>
      </c>
      <c r="I27" s="37"/>
      <c r="J27" s="37"/>
      <c r="K27" s="37"/>
      <c r="L27" s="35">
        <f t="shared" si="1"/>
        <v>4</v>
      </c>
      <c r="M27" s="37"/>
      <c r="N27" s="37"/>
      <c r="O27" s="37"/>
      <c r="P27" s="37">
        <v>4</v>
      </c>
      <c r="Q27" s="37"/>
      <c r="R27" s="37">
        <v>4</v>
      </c>
      <c r="S27" s="37">
        <v>4000</v>
      </c>
      <c r="T27" s="37">
        <v>3000</v>
      </c>
      <c r="U27" s="37">
        <v>3000</v>
      </c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>
        <v>0</v>
      </c>
      <c r="E28" s="37">
        <v>30</v>
      </c>
      <c r="F28" s="37">
        <v>2</v>
      </c>
      <c r="G28" s="37"/>
      <c r="H28" s="35">
        <f t="shared" si="0"/>
        <v>28</v>
      </c>
      <c r="I28" s="37"/>
      <c r="J28" s="37"/>
      <c r="K28" s="37">
        <v>2</v>
      </c>
      <c r="L28" s="35">
        <f t="shared" si="1"/>
        <v>26</v>
      </c>
      <c r="M28" s="37"/>
      <c r="N28" s="37"/>
      <c r="O28" s="37"/>
      <c r="P28" s="37">
        <v>26</v>
      </c>
      <c r="Q28" s="37"/>
      <c r="R28" s="37">
        <v>26</v>
      </c>
      <c r="S28" s="37">
        <v>26500</v>
      </c>
      <c r="T28" s="37">
        <v>10000</v>
      </c>
      <c r="U28" s="37">
        <v>4000</v>
      </c>
      <c r="V28" s="37"/>
      <c r="W28" s="37">
        <v>1</v>
      </c>
      <c r="X28" s="37"/>
      <c r="Y28" s="37"/>
      <c r="Z28" s="37"/>
      <c r="AA28" s="37">
        <v>1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>
        <v>0</v>
      </c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>
        <v>0</v>
      </c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>
        <v>0</v>
      </c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>
        <v>0</v>
      </c>
      <c r="E32" s="37">
        <v>1</v>
      </c>
      <c r="F32" s="37"/>
      <c r="G32" s="37"/>
      <c r="H32" s="35">
        <f t="shared" si="0"/>
        <v>1</v>
      </c>
      <c r="I32" s="37"/>
      <c r="J32" s="37"/>
      <c r="K32" s="37"/>
      <c r="L32" s="35">
        <f t="shared" si="1"/>
        <v>1</v>
      </c>
      <c r="M32" s="37"/>
      <c r="N32" s="37"/>
      <c r="O32" s="37"/>
      <c r="P32" s="37">
        <v>1</v>
      </c>
      <c r="Q32" s="37"/>
      <c r="R32" s="37">
        <v>1</v>
      </c>
      <c r="S32" s="37">
        <v>3000</v>
      </c>
      <c r="T32" s="37"/>
      <c r="U32" s="37"/>
      <c r="V32" s="37"/>
      <c r="W32" s="37"/>
      <c r="X32" s="37"/>
      <c r="Y32" s="37"/>
      <c r="Z32" s="37"/>
      <c r="AA32" s="37">
        <v>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>
        <v>0</v>
      </c>
      <c r="E33" s="37">
        <v>2</v>
      </c>
      <c r="F33" s="37">
        <v>2</v>
      </c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>
        <v>4000</v>
      </c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>
        <v>0</v>
      </c>
      <c r="E34" s="37">
        <v>13</v>
      </c>
      <c r="F34" s="37">
        <v>9</v>
      </c>
      <c r="G34" s="37"/>
      <c r="H34" s="35">
        <f t="shared" si="0"/>
        <v>4</v>
      </c>
      <c r="I34" s="37"/>
      <c r="J34" s="37"/>
      <c r="K34" s="37">
        <v>1</v>
      </c>
      <c r="L34" s="35">
        <f t="shared" si="1"/>
        <v>3</v>
      </c>
      <c r="M34" s="37"/>
      <c r="N34" s="37"/>
      <c r="O34" s="37"/>
      <c r="P34" s="37">
        <v>3</v>
      </c>
      <c r="Q34" s="37"/>
      <c r="R34" s="37">
        <v>3</v>
      </c>
      <c r="S34" s="37">
        <v>5000</v>
      </c>
      <c r="T34" s="37">
        <v>2000</v>
      </c>
      <c r="U34" s="37"/>
      <c r="V34" s="37"/>
      <c r="W34" s="37"/>
      <c r="X34" s="37"/>
      <c r="Y34" s="37"/>
      <c r="Z34" s="37"/>
      <c r="AA34" s="37">
        <v>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>
        <v>0</v>
      </c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>
        <v>0</v>
      </c>
      <c r="E36" s="37">
        <v>8</v>
      </c>
      <c r="F36" s="37">
        <v>1</v>
      </c>
      <c r="G36" s="37"/>
      <c r="H36" s="35">
        <f t="shared" si="0"/>
        <v>7</v>
      </c>
      <c r="I36" s="37"/>
      <c r="J36" s="37"/>
      <c r="K36" s="37"/>
      <c r="L36" s="35">
        <f t="shared" si="1"/>
        <v>7</v>
      </c>
      <c r="M36" s="37"/>
      <c r="N36" s="37"/>
      <c r="O36" s="37"/>
      <c r="P36" s="37">
        <v>7</v>
      </c>
      <c r="Q36" s="37"/>
      <c r="R36" s="37">
        <v>7</v>
      </c>
      <c r="S36" s="37">
        <v>12500</v>
      </c>
      <c r="T36" s="37">
        <v>1000</v>
      </c>
      <c r="U36" s="37">
        <v>2000</v>
      </c>
      <c r="V36" s="37"/>
      <c r="W36" s="37"/>
      <c r="X36" s="37"/>
      <c r="Y36" s="37"/>
      <c r="Z36" s="37"/>
      <c r="AA36" s="37">
        <v>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>
        <v>0</v>
      </c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>
        <v>0</v>
      </c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>
        <v>0</v>
      </c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>
        <v>0</v>
      </c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>
        <v>0</v>
      </c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>
        <v>0</v>
      </c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>
        <v>0</v>
      </c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>
        <v>0</v>
      </c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>
        <v>0</v>
      </c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>
        <v>0</v>
      </c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115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47</v>
      </c>
      <c r="P49" s="70"/>
      <c r="Q49" s="70"/>
      <c r="R49" s="69" t="s">
        <v>48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116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47</v>
      </c>
      <c r="P51" s="70"/>
      <c r="Q51" s="70"/>
      <c r="R51" s="69" t="s">
        <v>48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2020-03-05T10:56:04Z</cp:lastPrinted>
  <dcterms:created xsi:type="dcterms:W3CDTF">2002-05-07T04:55:03Z</dcterms:created>
  <dcterms:modified xsi:type="dcterms:W3CDTF">2022-09-29T06:38:37Z</dcterms:modified>
  <cp:category/>
  <cp:version/>
  <cp:contentType/>
  <cp:contentStatus/>
</cp:coreProperties>
</file>