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060" windowHeight="10365" activeTab="1"/>
  </bookViews>
  <sheets>
    <sheet name="ТИПОВАЯ ФОРМА ДОКЛАДА" sheetId="1" r:id="rId1"/>
    <sheet name="Показатели" sheetId="2" r:id="rId2"/>
  </sheets>
  <definedNames>
    <definedName name="_xlnm.Print_Titles" localSheetId="1">Показатели!$5:$6</definedName>
  </definedNames>
  <calcPr calcId="144525"/>
</workbook>
</file>

<file path=xl/calcChain.xml><?xml version="1.0" encoding="utf-8"?>
<calcChain xmlns="http://schemas.openxmlformats.org/spreadsheetml/2006/main">
  <c r="J6" i="2" l="1"/>
  <c r="I6" i="2"/>
  <c r="H6" i="2"/>
  <c r="F6" i="2"/>
  <c r="E6" i="2"/>
</calcChain>
</file>

<file path=xl/sharedStrings.xml><?xml version="1.0" encoding="utf-8"?>
<sst xmlns="http://schemas.openxmlformats.org/spreadsheetml/2006/main" count="398" uniqueCount="197">
  <si>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</si>
  <si>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</si>
  <si>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</si>
  <si>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</si>
  <si>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г. Сарапул</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</si>
  <si>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</si>
  <si>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</si>
  <si>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2019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</si>
  <si>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</si>
  <si>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</si>
  <si>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</si>
  <si>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</si>
  <si>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</si>
  <si>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</si>
  <si>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</si>
  <si>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</si>
  <si>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</si>
  <si>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</si>
  <si>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</si>
  <si>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2019</t>
  </si>
  <si>
    <t>Экономическое развитие</t>
  </si>
  <si>
    <t>1.</t>
  </si>
  <si>
    <t>Число субъектов малого и среднего предпринимательства в расчете на 10 тыс. человек населения</t>
  </si>
  <si>
    <t>единиц</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</si>
  <si>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</si>
  <si>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</si>
  <si>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</si>
  <si>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3.</t>
  </si>
  <si>
    <t>Объем инвестиций в основной капитал (за исключением бюджетных средств) в расчете на 1 жителя</t>
  </si>
  <si>
    <t>рублей</t>
  </si>
  <si>
    <t>Снижение значения показателя по итогам 2019 года обусловлено снижением инвестиционной активности крупных и средних организаций города Сарапула, в т.ч. за счет сокращения государственного оборонного заказа</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</si>
  <si>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</si>
  <si>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</si>
  <si>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5.</t>
  </si>
  <si>
    <t>Доля прибыльных сельскохозяйственных организаций в общем их числе</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</si>
  <si>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</si>
  <si>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</si>
  <si>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Значение показателя в 2019 году увеличилось в связи с проведением комиссионного обследования улично-дорожной сети и выявления участков автомобильных дорог общего пользования местного значения, не отвечающих нормативным требованиям. В прогнозный период планируется снижение показателя за счет ежегодного ремонта местных дорог  не менее 3 км</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</si>
  <si>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</si>
  <si>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</si>
  <si>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Значение показателя планируется сохранить на достигнутом уровне
</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</si>
  <si>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</si>
  <si>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</si>
  <si>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</si>
  <si>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</si>
  <si>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муниципальных дошкольных образовательных учреждений</t>
  </si>
  <si>
    <t>Заработная плата работников  ДОУ  в течение предшествующих 3-х лет  имеет  тенденцию к повышению. В 2019 году повысилась на 2150,2 рублей и составила 21233,7 рублей (2016 - 15384,50 рублей; 2017  - 16630,60 рублей; 2018 - 19083,5 рублей). Повышение показателя произошло в связи с  выполнением  Указа Президента  РФ " О мерах  по реализации государственной социальной политики" от  07.05.2012г  № 597, Постановления Правительства УР № 468 от 18.11.2017 года,   в соответствии с которым  производилось повышение заработной платы  по отдельным категориям работников  с 01.01.2019 года и Постановления Правительства УР  № 480 от 24.10.2019 года, в соответствии с которым  производилось повышение заработной платы по отдельным категориям работников с 01.10.2019 года. В прогнозном периоде  планируется повышение заработной платы  работникам 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</si>
  <si>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</si>
  <si>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</si>
  <si>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Заработная плата учителей общеобразовательных учреждений в течение предшествующих  3-х лет  имеет тенденцию к повышению. В 2019 году она составила 31260,29 руб., что выше на 2036,63 руб. относительно 2018 года (2016  -24974,77 руб.; 2017 - 26676,74 руб.; 2018 - 29223,66 руб.). Повышение показателя произошло в соответствии  с  Указом Президента РФ " О мерах по реализации государственной социальной политики " от 07.05.2012г № 597, Постановлением Правительства УР № 480 от 24.10.2019 года, в соответствии с которыми  производилось повышение заработной платы по отдельным категориям работников с 01.10.2019 года. В прогнозном периоде планируется повышение заработной платы работникам общеобразовательных учреждений.</t>
  </si>
  <si>
    <t>муниципальных учреждений культуры и искусства</t>
  </si>
  <si>
    <t>муниципальных учреждений физической культуры и спорта</t>
  </si>
  <si>
    <t>Данные за 2019 год внесены в соответствии с данными территориального органа Федеральной службы государственной статистики по Удмуртской Республике. Прогнозные данные на 2020-2022 годы внесены в соответствии с темпами роста, установленными прогнозом СЭР МО "Город Сарапул" на 2020 г. и плановый период 2021-2022 гг., утвержденным Постановлением Администрации города Сарапула от 29.10.2019 г. №2449</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</si>
  <si>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</si>
  <si>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</si>
  <si>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</si>
  <si>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</si>
  <si>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</si>
  <si>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стоящих на учете для определения в дошкольные учреждения, в 2019 году  составила 8,61 %. По сравнению с предыдущим периодом  показатель уменьшился на 5,17 % в связи с с вводом в эксплуатацию 2-х зданий дошкольных учреждений на 80 мест каждое для детей от 2 месяцев до 3 лет.  (2016 – 20,10 %, 2017 – 16,77%, 2018 - 13,78% ). В прогнозном периоде показатель будет снижаться в связи с увеличением количества мест в дошкольных учреждениях за счет ввода детского сада на 220 мест в 2020 году.</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</si>
  <si>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</si>
  <si>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</si>
  <si>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течение 3-х предыдущих лет не изменялась и оставалась нулевой (2016 - 0, 2017  - 0, 2018 - 0).  В 2019  показатель также нулевой и в 2020-2022 годах не изменится. </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</si>
  <si>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</si>
  <si>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</si>
  <si>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</si>
  <si>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</si>
  <si>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</si>
  <si>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снизилась на 0,48% и составила в 2019 году 0% (2016 г.  - 0%; 2017 г. - 0,26%, 2018 – 0,48%). Аттестат о среднем (полном) образовании получили все выпускники. В течение предшествующих 3-х лет показатель увеличивался/уменьшался в соответствии с качеством  прохождения выпускниками государственной итоговой аттестации. В прогнозном периоде показатель может ухудшиться в связи с недостаточным уровнем подготовки обучающихся 9 и 10 классов.</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</si>
  <si>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</si>
  <si>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</si>
  <si>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2019 году увеличилась на 1,56 % и составила 82,19 % (2016 – 79,51%, 2017 – 81,56%, 2018 - 80,63%) в связи с уменьшением количества школ, требующих капитального ремонта. В 2020-2022 годах показатель останется стабильным.</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</si>
  <si>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</si>
  <si>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</si>
  <si>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2019 году снизилась на 20 % и составила 15 % (2016 г. - 10%, 2017 г. - 10%, 2018 г. - 35 %). В 2019 году в 6 школах были проведены ремонтные работы. В прогнозном периоде показатель не изменится.</t>
  </si>
  <si>
    <t>16.</t>
  </si>
  <si>
    <t>Доля детей первой и второй групп здоровья в общей численности обучающихся в муниципальных общеобразовательных учреждениях</t>
  </si>
  <si>
    <t xml:space="preserve">Доля детей первой и второй групп здоровья в муниципальных общеобразовательных учреждениях в 2019 году составила 79,94 %, что выше показателя за 2018 год на 3,3 % (2016 г. - 75,12%, 2017 – 85,3%, 2018  - 76,64%) и выше планового показателя  на 1,83%. С целью увеличения количества детей 1 и 2 групп здоровья в городе организованы и проводятся система мероприятий по профилактике заболеваний и пропаганде здорового образа жизни. 100 % обучающихся школ проходят диагностику в «Центре здоровья» на факторы риска развития хронических заболеваний. </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</si>
  <si>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</si>
  <si>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</si>
  <si>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 xml:space="preserve">Доля обучающихся в муниципальных общеобразовательных учреждениях, занимающихся во вторую  смену, в 2019 году составила 26,38%, что на 0,22% ниже, чем в 2018 году (2016 - 24,91%, 2017 – 25,5%, 2018 - 26,6%). В течение предшествующих 3-х лет показатель увеличивался в соответствии с увеличением общего количества детей. В 2019 году показатель снизился незначительно, так  как общее количество детей увеличилось значительно за счет обучающихся 1 классов, которые обучаются только в 1 смену и были скомплектованы с максимальным количеством детей в классе. В прогнозный период 2020-2022 годов показатель будет увеличиваться в соответствии  с увеличением общего количества обучающихся в общеобразовательных учреждениях. </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</si>
  <si>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</si>
  <si>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</si>
  <si>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</si>
  <si>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на общее образование в расчете на 1 обучающегося в муниципальных общеобразовательных учреждениях в 2019 году увеличились на 0,66 тыс. руб. и составили 6,66 тыс. руб. (2016 - 4,8 тыс. руб.; 2017 - 4,9 тыс. руб.; 2018 - 6,0 тыс. руб.). Увеличение расходов  обусловлено  уплатой налога на имущество за 3 года. В прогнозном периоде  показатель будет снижаться в связи с  увеличением  количества обучающихся.</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</si>
  <si>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</si>
  <si>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</si>
  <si>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</si>
  <si>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</si>
  <si>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</si>
  <si>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</si>
  <si>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Показатель рассчитан по недействующим нормативам. В соответствии с действующими нормативами, утвержденными Распоряжением Правительства РФ от 03.07.1996г. № 1063-р (с изменениями, внесенными распоряжением Правительства РФ от 26.01.2017г. № 95-р) уровень фактической обеспеченности клубами и учреждениями клубного типа составляет 60%.</t>
  </si>
  <si>
    <t>библиотеками</t>
  </si>
  <si>
    <t>Фактическая обеспеченность библиотеками соответствует нормативной.</t>
  </si>
  <si>
    <t>парками культуры и отдыха</t>
  </si>
  <si>
    <t>Фактическая обеспеченность парками культуры и отдыха соответствует нормативной.</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</si>
  <si>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</si>
  <si>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Данные за 2019 год внесены на основании статистических отчетов. Прогнозные показатели на 2020-2022 годы указаны в соответствии со Стратегией социально-экономического развития города Сарапула.</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</si>
  <si>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</si>
  <si>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</si>
  <si>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Данные о количестве объектов культурного наследия, находящихся в муниципальной собственности, а также количестве объектов культурного наследия, находящихся в муниципальной собственности и требующих консервации или реставрации, уточнены Агентством по государственной охране объектов культурного наследия Удмуртской Республики.</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</si>
  <si>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</si>
  <si>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</si>
  <si>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</si>
  <si>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</si>
  <si>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</si>
  <si>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</si>
  <si>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</si>
  <si>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</si>
  <si>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</si>
  <si>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том числе введенная в действие за один год</t>
  </si>
  <si>
    <t>25.</t>
  </si>
  <si>
    <t>Площадь земельных участков, предоставленных для строительства в расчете на 10 тыс. человек населения, - всего</t>
  </si>
  <si>
    <t>гектаров</t>
  </si>
  <si>
    <t xml:space="preserve">Увеличение показателя обусловлено большим количеством земельных участков, предоставленных посредством проведения торгов. Плановые значения предусмотрены муниципальной программой Администрации города Сарапула "Городское хозяйство" на 2015-2024 гг.
</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</si>
  <si>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</si>
  <si>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</si>
  <si>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</si>
  <si>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</si>
  <si>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 xml:space="preserve">Разрешения на строительство носят действующий характер
</t>
  </si>
  <si>
    <t>иных объектов капитального строительства - в течение 5 лет</t>
  </si>
  <si>
    <t xml:space="preserve">Освоение земельных участков зависит от состояния экономики в стране и от условий кредитования банками. В большей степени, от этих двух факторов зависит соблюдение застройщиком нормативных сроков продолжительности строительства и получение разрешения на строительство.
</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</si>
  <si>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</si>
  <si>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</si>
  <si>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</si>
  <si>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2019 году,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составил 100%. Значение показателя планируется на достигнутом уровне.</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</si>
  <si>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</si>
  <si>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</si>
  <si>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 xml:space="preserve">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в 2019 году составила 80,95%. Значение показателя увеличилось за счет ликвидации МУП "Горэлектросеть" и ООО "УКС". В прогнозируемом периоде значение показателя планируется на достигнутом уровне. </t>
  </si>
  <si>
    <t>29.</t>
  </si>
  <si>
    <t>Доля многоквартирных домов, расположенных на земельных участках, в отношении которых осуществлен государственный кадастровый учет</t>
  </si>
  <si>
    <t xml:space="preserve">Формирование земельных участков приостановлено, так как согласно пп. 4 п. 3 ст. 11.3 Земельного кодекса РФ, вступившей в силу с 01.03.2015 г., образование земельных в границах элемента планировочной структуры, застроенного многоквартирными домами,  осуществляется исключительно в соответствии с утвержденным проектом межевания территории. На данный момент проекты межевания территорий, в границах которых необходимо формировать земельные участки под МКД отсутствуют. В 2019 г. осуществлялась постановка на кадастровый учет земельных участков под МКД в территориальных зонах, где не требуется утверждение проекта межевания территории. Заключен муниципальный контракт по формированию 20 земельных участков.
Общее количество многоквартирных домов указано в соответствии с формой 1- Жилфонд.
</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</si>
  <si>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</si>
  <si>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</si>
  <si>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</si>
  <si>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</si>
  <si>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</si>
  <si>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</si>
  <si>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</si>
  <si>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</si>
  <si>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</si>
  <si>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не завершенного в установленные сроки строительства, осуществляемого за счет средств бюджета города Сарапула, в отчетном периоде отсутствует. В 2020-2022 гг. планируется полное освоение бюджетных средств.</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</si>
  <si>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</si>
  <si>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</si>
  <si>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</si>
  <si>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</si>
  <si>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</si>
  <si>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</si>
  <si>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</si>
  <si>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</si>
  <si>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 xml:space="preserve">Решение Сарапульской городской Думы от 19.11.2009 г. №6-697
</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</si>
  <si>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</si>
  <si>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</si>
  <si>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</si>
  <si>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38.</t>
  </si>
  <si>
    <t>Среднегодовая численность постоянного населения</t>
  </si>
  <si>
    <t>тыс. человек</t>
  </si>
  <si>
    <t>Учитывая отрицательный естественный прирост и высокую миграционную убыль населения в прогнозном периоде прогнозируется дальнейшее снижение среднегодовой численности населения.</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</si>
  <si>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</si>
  <si>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</si>
  <si>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</si>
  <si>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</si>
  <si>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</si>
  <si>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В связи с высоким уровнем установки приборов учета электрической энергии значение показателя в 2019г. сохранилось на уровне прошлого года</t>
  </si>
  <si>
    <t>тепловая энергия</t>
  </si>
  <si>
    <t>Гкал на 1 кв. метр общей площади</t>
  </si>
  <si>
    <t>Значение показателя в 2019г. увеличилось в связи с уточнением общей площади многоквартирных домов. В прогнозном периоде значение показателя планируется на достигнутом уровне 0,18 Гкал. на 1 кв. метр общей площади</t>
  </si>
  <si>
    <t>горячая вода</t>
  </si>
  <si>
    <t>За счет установки приборов учета значение показателя в 2019г. снизилось до 14,65 куб. метров на 1 проживающего</t>
  </si>
  <si>
    <t>холодная вода</t>
  </si>
  <si>
    <t xml:space="preserve">Значение показателя в 2019г. увеличилось в связи со сносом многоквартирных домов с минимальным уровнем благоустройства и соответственно с низким потреблением холодной вода и снижением численности населения. </t>
  </si>
  <si>
    <t>природный газ</t>
  </si>
  <si>
    <t>Значение показателя в 2019г. сохранилось на уровне прошлого года</t>
  </si>
  <si>
    <t>40.</t>
  </si>
  <si>
    <t>Удельная величина потребления энергетических ресурсов муниципальными бюджетными учреждениями:</t>
  </si>
  <si>
    <t>кВт/ч на 1 человека населения</t>
  </si>
  <si>
    <t>Значение показателя в 2019г. снизилось за счет установки приборов учета и уточнения объемов потребления электрической энергии. В планируемом периоде рост показателя происходит в результате уменьшения численности населения.</t>
  </si>
  <si>
    <t xml:space="preserve">Значение показателя в 2019г. на уровне прошлого года. </t>
  </si>
  <si>
    <t xml:space="preserve">Значение показателя в 2019г. снизилось за счет установки приборов учета. В планируемом периоде наблюдается рост показателя за счет уменьшения численности населения. </t>
  </si>
  <si>
    <t xml:space="preserve">Значение показателя в 2019г. снизилось в результате установки приборов учета. В планируемом периоде значение показателя за счет уменьшения численности населения. </t>
  </si>
  <si>
    <t>21.</t>
  </si>
  <si>
    <t>куб. метров на 1 человека населения</t>
  </si>
  <si>
    <t>куб. метров на 1 проживающего</t>
  </si>
  <si>
    <t>Ессена Александра Александровича</t>
  </si>
  <si>
    <t>За 2019 год по сравнению с 2018 годом наблюдается снижение показателя на 2,2 п.п. Прогнозные показатели темпа роста численности на малых предприятиях  базируются на основе прогнозных оценок Министерства экономического развития Российской Федерации, экспертных оценок общественных организаций по поддержке малого и среднего предпринимательства, а также планируемым уровнем финансирования мероприятий подпрограммы «Создание условий для развития малого и среднего предпринимательства» муниципальной программы города Сарапула «Создание условий для устойчивого экономического развития» на 2015-2024 годы, утвержденной постановлением Администрации города Сарапула от 03.10.2014 г. № 2805.</t>
  </si>
  <si>
    <t>Показатель складывается из площади земельных участков, принадлежащих юридическим и физическим лицам на праве собственности и (или) постоянного (бессрочного) пользования, а также земельных участков, поставленных на государственный кадастровый учет под многоквартирными жилыми домами (показатель 29).</t>
  </si>
  <si>
    <t>Число субъектов МСП в расчете на 10 тыс. человек населения с 296,08 единиц снизилось на 11,81 п.п. и составило 284,27 единиц.  В плановом периоде предусмотрен ежегодный 5% рост числа субъектов МСП.</t>
  </si>
  <si>
    <t>Среднемесячная начисленная заработная плата крупных и средних предприятий  за 2019 год составила 34 883,4 руб., что на 0,4% выше значения прошлого года. Прогноз размера заработной платы на 2020-2022гг. рассчитан в соответствии с темпами роста номинальной начисленной среднемесячной заработной платы, содержащимися в базовом варианте прогноза социально-экономического развития МО "Город Сарапул" на 2020-2022 гг., утвержденного постановлением Администрации города Сарапула от 29.10.2019 г. №2449</t>
  </si>
  <si>
    <t>Заработная плата работников общеобразовательных учреждений  в течение предшествующих 3-х лет имеет тенденцию к повышению. В 2019 году повысилась на 2265,7 рублей и составила 27837,2 рублей (2016 - 21984 рубля; 2017  - 22885,0 рублей; 2018 - 25571,5 рублей). Повышение  показателя произошло в связи с выполнением  Указа Президента РФ "О мерах по реализации государственной социальной политики " от 07.05.2012 г № 597, Постановления Правительства УР № 468 от 18.11.2017 года, в соответствии с которым производилось повышение заработной платы по отдельным категориям работников с 01.01.2019 года, и Постановления Правительства УР  № 480 от 24.10.2019 года, в соответствии с которым  производилось повышение заработной платы  по отдельным категориям работников с 01.10. 2019 года. В  прогнозном периоде планируется повышение заработной платы работникам общеобразовательных учреждений.</t>
  </si>
  <si>
    <t xml:space="preserve">Заработная плата работников учреждений культуры и искусства в течение предшествующих лет имеет тенденцию к повышению. В 2019 году по данным территориального органа Федеральной службы государственной статистики по Удмуртской Республике она составила 30601,00 руб., что выше показателя 2018 года на 503,10 руб. Данное повышение показателя произошло в соответствии с Указом Президента Российской Федерации от 07.05.2018г. № 204 «О национальных целях и стратегических задачах развития Российской Федерации на период до 2024 года». В прогнозируемом периоде также планируется повышение заработной платы работников учреждений культуры и искусства. </t>
  </si>
  <si>
    <t xml:space="preserve">Доля детей в возрасте 1 - 6 лет, получающих дошкольную образовательную услугу, увеличилась в 2019 году на 1,49 % и составила 79,05% (2016 г. – 76,29%, 2017г. - 77,78%, 2018г. - 77,56%). В 2019  году показатель увеличился в связи с  вводом в эксплуатацию 2-х зданий дошкольных учреждений на 80 мест каждое для детей от 2 месяцев до 3 лет . </t>
  </si>
  <si>
    <t>В 2019-2020 годах вводятся в эксплуатацию объекты ИЖС и многоквартирные жилые дома. В 2021-2022 гг. запланировано строительство и ввод в эксплуатацию только объектов ИЖС.</t>
  </si>
  <si>
    <t xml:space="preserve">В рамках действия Региональной адресной программы по переселению граждан из аварийного жилищного фонда в УР на 2019-2025 годы, переселено 8 человек (2 семьи). Двум участникам ВОВ предоставлена социальная выплата на улучшение жилищных условий.3 молодые семьи получили социальные выплаты на улучшение жилищных условий. 3 инвалида получили социальную выплату на улучшение жилищных условий. 2 ветерана боевых действий получили социальную выплату на улучшение жилищных условий. Остальные граждане получили муниципальное жилье. Региональной адресной программой по переселению граждан предусмотрено финансирование на строительство многоквартирного дом на 2021-2022 годы. Таким образом, массовое улучшение жилищных условий ожидается в 2022 году.
</t>
  </si>
  <si>
    <t>В 2019 году снижение на 1,73% за счет привлечения в бюджет города большего объема безвозмездных поступлений. По сравнению с 2018 годом темп роста по налоговым и неналоговым доходам составил 102,7%, по безвозмездным 107,3%. План на 2020 год рассчитан в соответствии с показателями утвержденными решением о бюджете на 2020 год и плановый период 2021 и 2022 годы без учета дополнительных межбюджетных трансфертов, поступающих в бюджет в процессе исполнения бюджета</t>
  </si>
  <si>
    <t xml:space="preserve">В 2019  г. в муниципальном образовании «Город Сарапул» учреждения и предприятия, находящиеся в стадии банкротства, отсутствовали. Уменьшение  полной учетной стоимости основных фондов в 2019 г. произошло в связи с продажей, списанием, передачей используемого  муниципальными организациями имущества в казну г. Сарапула. </t>
  </si>
  <si>
    <t>снижение показателя в 2019 году обусловлено сокращением численности работников ОМСУ (43 шт. ед.), в 2020-2022 годах планируется дальнейшая оптимизация численности. Кроме того, в бюджете 2020-2022 годов расходы на содержание работников ОМСУ частично не доведены до ГРБС и находятся в зарезервированных средствах.</t>
  </si>
  <si>
    <t>Доля детей 5-18 лет, получающих услуги по дополнительному образованию, в 2019 году увеличилась относительно 2018  года на 20,7 %  и составила 79,45 % (2016 - 46,81%, 2017 – 97,10%, 2018 - 58,75%). В 2019 году учтены все обучающиеся  в соответствии с показателями реализации национального проекта «Образование». Показатель повысился в том числе за счет увеличения количества педагогов  дополнительного образования и уменьшения количества других педагогических работников, административного и обслуживающего персонала. В 2020-2021 годах показатель  снизится в связи с увеличением общего количества детей в возрасте 5-18 лет. В 2022 году показатель повысится при условии открытия "Кванториума" и "IT - куба" в г. Сарапуле.</t>
  </si>
  <si>
    <t>Участвовавшие в опросе граждане при общем уровне удовлетворенности транспортным обслуживанием в 57,1 % отмечают плохое техническое состояние транспортных средств (наибольшее значение). Также при том, что большинство опрошенных (34,9 %) считают, что в городе удалось в 2019 году повысить качество автомобильных дорог (затруднилось ответить 24,8 %), 59,6 % опрошенных называют причины, по которым, по их мнению, не удалось улучшить состояние дорог (несвоевременный ремонт, некачественные ремонтные работы и используемые материалы, проезд большегрузного транспорта и т. 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</si>
</sst>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1" x14ac:knownFonts="1">
    <font>
      <sz val="8"/>
      <name val="Arial"/>
    </font>
    <font>
      <sz val="8"/>
      <name val="Times New Roman"/>
      <family val="1"/>
      <charset val="204"/>
    </font>
    <font>
      <sz val="12"/>
      <name val="Times New Roman"/>
      <family val="1"/>
      <charset val="204"/>
    </font>
    <font>
      <sz val="14"/>
      <name val="Times New Roman"/>
      <family val="1"/>
      <charset val="204"/>
    </font>
    <font>
      <b/>
      <sz val="14"/>
      <name val="Times New Roman"/>
      <family val="1"/>
      <charset val="204"/>
    </font>
    <font>
      <sz val="10"/>
      <name val="Times New Roman"/>
      <family val="1"/>
      <charset val="204"/>
    </font>
    <font>
      <sz val="8.25"/>
      <name val="Times New Roman"/>
      <family val="1"/>
      <charset val="204"/>
    </font>
    <font>
      <sz val="13"/>
      <name val="Times New Roman"/>
      <family val="1"/>
      <charset val="204"/>
    </font>
    <font>
      <b/>
      <sz val="10"/>
      <color rgb="FF000080"/>
      <name val="Tahoma"/>
      <family val="2"/>
      <charset val="204"/>
    </font>
    <font>
      <sz val="12"/>
      <color rgb="FF000080"/>
      <name val="Tahoma"/>
      <family val="2"/>
      <charset val="204"/>
    </font>
    <font>
      <sz val="11"/>
      <name val="Times New Roman"/>
      <family val="1"/>
      <charset val="204"/>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0" fillId="0" borderId="0" xfId="0" applyAlignment="1" applyProtection="1">
      <alignment horizontal="center"/>
      <protection locked="0"/>
    </xf>
    <xf numFmtId="0" fontId="10" fillId="0" borderId="5" xfId="0" applyFont="1" applyBorder="1" applyAlignment="1" applyProtection="1">
      <alignment vertical="top" wrapText="1"/>
      <protection locked="0"/>
    </xf>
    <xf numFmtId="0" fontId="10" fillId="3" borderId="5" xfId="0" applyFont="1" applyFill="1" applyBorder="1" applyAlignment="1">
      <alignment vertical="top" wrapText="1"/>
    </xf>
    <xf numFmtId="0" fontId="2" fillId="2" borderId="5" xfId="0" applyFont="1" applyFill="1" applyBorder="1" applyAlignment="1">
      <alignment horizontal="justify" vertical="top" wrapText="1"/>
    </xf>
    <xf numFmtId="0" fontId="10" fillId="0" borderId="5" xfId="0" applyFont="1" applyBorder="1" applyAlignment="1" applyProtection="1">
      <alignment horizontal="justify" vertical="top" wrapText="1"/>
      <protection locked="0"/>
    </xf>
    <xf numFmtId="0" fontId="10" fillId="3" borderId="5" xfId="0" applyFont="1" applyFill="1" applyBorder="1" applyAlignment="1">
      <alignment horizontal="justify" vertical="top" wrapText="1"/>
    </xf>
    <xf numFmtId="2" fontId="2" fillId="3" borderId="5" xfId="0" applyNumberFormat="1" applyFont="1" applyFill="1" applyBorder="1" applyAlignment="1">
      <alignment horizontal="center" vertical="center" wrapText="1"/>
    </xf>
    <xf numFmtId="2" fontId="2" fillId="0" borderId="5"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0" borderId="0" xfId="0" applyFont="1" applyAlignment="1" applyProtection="1">
      <alignment horizontal="center" vertical="center" wrapText="1"/>
      <protection hidden="1"/>
    </xf>
    <xf numFmtId="0" fontId="2" fillId="0" borderId="0" xfId="0" applyFont="1" applyAlignment="1">
      <alignment horizontal="center" vertical="center" wrapText="1"/>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1" xfId="0" applyFont="1" applyBorder="1" applyAlignment="1">
      <alignment horizontal="center" vertical="center" wrapText="1"/>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workbookViewId="0">
      <selection activeCell="B12" sqref="B12:M12"/>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40" t="s">
        <v>0</v>
      </c>
      <c r="L1" s="41" t="s">
        <v>0</v>
      </c>
      <c r="M1" s="41" t="s">
        <v>0</v>
      </c>
    </row>
    <row r="2" spans="1:13" ht="47.25" customHeight="1" x14ac:dyDescent="0.2">
      <c r="A2" s="1"/>
      <c r="B2" s="1"/>
      <c r="C2" s="1"/>
      <c r="D2" s="1"/>
      <c r="E2" s="1"/>
      <c r="F2" s="1"/>
      <c r="G2" s="1"/>
      <c r="H2" s="1"/>
      <c r="I2" s="1"/>
      <c r="J2" s="3"/>
      <c r="K2" s="44" t="s">
        <v>1</v>
      </c>
      <c r="L2" s="45" t="s">
        <v>1</v>
      </c>
      <c r="M2" s="45"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42" t="s">
        <v>2</v>
      </c>
      <c r="C6" s="43" t="s">
        <v>2</v>
      </c>
      <c r="D6" s="43" t="s">
        <v>2</v>
      </c>
      <c r="E6" s="43" t="s">
        <v>2</v>
      </c>
      <c r="F6" s="43" t="s">
        <v>2</v>
      </c>
      <c r="G6" s="43" t="s">
        <v>2</v>
      </c>
      <c r="H6" s="43" t="s">
        <v>2</v>
      </c>
      <c r="I6" s="43" t="s">
        <v>2</v>
      </c>
      <c r="J6" s="43" t="s">
        <v>2</v>
      </c>
      <c r="K6" s="43" t="s">
        <v>2</v>
      </c>
      <c r="L6" s="43" t="s">
        <v>2</v>
      </c>
      <c r="M6" s="43" t="s">
        <v>2</v>
      </c>
    </row>
    <row r="7" spans="1:13" ht="21.75" customHeight="1" x14ac:dyDescent="0.2">
      <c r="A7" s="5"/>
      <c r="B7" s="36" t="s">
        <v>182</v>
      </c>
      <c r="C7" s="36"/>
      <c r="D7" s="36"/>
      <c r="E7" s="36"/>
      <c r="F7" s="36"/>
      <c r="G7" s="36"/>
      <c r="H7" s="36"/>
      <c r="I7" s="36"/>
      <c r="J7" s="36"/>
      <c r="K7" s="36"/>
      <c r="L7" s="36"/>
      <c r="M7" s="36"/>
    </row>
    <row r="8" spans="1:13" ht="16.5" customHeight="1" x14ac:dyDescent="0.2">
      <c r="A8" s="5"/>
      <c r="B8" s="38" t="s">
        <v>3</v>
      </c>
      <c r="C8" s="39" t="s">
        <v>3</v>
      </c>
      <c r="D8" s="39" t="s">
        <v>3</v>
      </c>
      <c r="E8" s="39" t="s">
        <v>3</v>
      </c>
      <c r="F8" s="39" t="s">
        <v>3</v>
      </c>
      <c r="G8" s="39" t="s">
        <v>3</v>
      </c>
      <c r="H8" s="39" t="s">
        <v>3</v>
      </c>
      <c r="I8" s="39" t="s">
        <v>3</v>
      </c>
      <c r="J8" s="39" t="s">
        <v>3</v>
      </c>
      <c r="K8" s="39" t="s">
        <v>3</v>
      </c>
      <c r="L8" s="39" t="s">
        <v>3</v>
      </c>
      <c r="M8" s="39" t="s">
        <v>3</v>
      </c>
    </row>
    <row r="9" spans="1:13" ht="21.75" customHeight="1" x14ac:dyDescent="0.2">
      <c r="A9" s="6"/>
      <c r="B9" s="35" t="s">
        <v>4</v>
      </c>
      <c r="C9" s="36" t="s">
        <v>4</v>
      </c>
      <c r="D9" s="36" t="s">
        <v>4</v>
      </c>
      <c r="E9" s="36" t="s">
        <v>4</v>
      </c>
      <c r="F9" s="36" t="s">
        <v>4</v>
      </c>
      <c r="G9" s="36" t="s">
        <v>4</v>
      </c>
      <c r="H9" s="36" t="s">
        <v>4</v>
      </c>
      <c r="I9" s="36" t="s">
        <v>4</v>
      </c>
      <c r="J9" s="36" t="s">
        <v>4</v>
      </c>
      <c r="K9" s="36" t="s">
        <v>4</v>
      </c>
      <c r="L9" s="36" t="s">
        <v>4</v>
      </c>
      <c r="M9" s="36" t="s">
        <v>4</v>
      </c>
    </row>
    <row r="10" spans="1:13" ht="16.5" customHeight="1" x14ac:dyDescent="0.2">
      <c r="A10" s="4"/>
      <c r="B10" s="38" t="s">
        <v>5</v>
      </c>
      <c r="C10" s="39" t="s">
        <v>5</v>
      </c>
      <c r="D10" s="39" t="s">
        <v>5</v>
      </c>
      <c r="E10" s="39" t="s">
        <v>5</v>
      </c>
      <c r="F10" s="39" t="s">
        <v>5</v>
      </c>
      <c r="G10" s="39" t="s">
        <v>5</v>
      </c>
      <c r="H10" s="39" t="s">
        <v>5</v>
      </c>
      <c r="I10" s="39" t="s">
        <v>5</v>
      </c>
      <c r="J10" s="39" t="s">
        <v>5</v>
      </c>
      <c r="K10" s="39" t="s">
        <v>5</v>
      </c>
      <c r="L10" s="39" t="s">
        <v>5</v>
      </c>
      <c r="M10" s="39" t="s">
        <v>5</v>
      </c>
    </row>
    <row r="11" spans="1:13" ht="21.75" customHeight="1" x14ac:dyDescent="0.2">
      <c r="A11" s="6"/>
      <c r="B11" s="42" t="s">
        <v>6</v>
      </c>
      <c r="C11" s="43" t="s">
        <v>6</v>
      </c>
      <c r="D11" s="43" t="s">
        <v>6</v>
      </c>
      <c r="E11" s="43" t="s">
        <v>6</v>
      </c>
      <c r="F11" s="43" t="s">
        <v>6</v>
      </c>
      <c r="G11" s="43" t="s">
        <v>6</v>
      </c>
      <c r="H11" s="43" t="s">
        <v>6</v>
      </c>
      <c r="I11" s="43" t="s">
        <v>6</v>
      </c>
      <c r="J11" s="43" t="s">
        <v>6</v>
      </c>
      <c r="K11" s="43" t="s">
        <v>6</v>
      </c>
      <c r="L11" s="43" t="s">
        <v>6</v>
      </c>
      <c r="M11" s="43" t="s">
        <v>6</v>
      </c>
    </row>
    <row r="12" spans="1:13" ht="21.75" customHeight="1" x14ac:dyDescent="0.2">
      <c r="A12" s="4"/>
      <c r="B12" s="43" t="s">
        <v>7</v>
      </c>
      <c r="C12" s="43" t="s">
        <v>7</v>
      </c>
      <c r="D12" s="43" t="s">
        <v>7</v>
      </c>
      <c r="E12" s="43" t="s">
        <v>7</v>
      </c>
      <c r="F12" s="43" t="s">
        <v>7</v>
      </c>
      <c r="G12" s="43" t="s">
        <v>7</v>
      </c>
      <c r="H12" s="43" t="s">
        <v>7</v>
      </c>
      <c r="I12" s="43" t="s">
        <v>7</v>
      </c>
      <c r="J12" s="43" t="s">
        <v>7</v>
      </c>
      <c r="K12" s="43" t="s">
        <v>7</v>
      </c>
      <c r="L12" s="43" t="s">
        <v>7</v>
      </c>
      <c r="M12" s="43"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7"/>
      <c r="K16" s="37"/>
      <c r="L16" s="37"/>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tabSelected="1" zoomScale="85" workbookViewId="0">
      <pane xSplit="4" ySplit="6" topLeftCell="E64" activePane="bottomRight" state="frozen"/>
      <selection pane="topRight" activeCell="E1" sqref="E1"/>
      <selection pane="bottomLeft" activeCell="A7" sqref="A7"/>
      <selection pane="bottomRight" activeCell="G65" sqref="G65"/>
    </sheetView>
  </sheetViews>
  <sheetFormatPr defaultColWidth="11.83203125" defaultRowHeight="14.45" customHeight="1" x14ac:dyDescent="0.2"/>
  <cols>
    <col min="1" max="1" width="3.33203125" customWidth="1"/>
    <col min="2" max="2" width="7.33203125" customWidth="1"/>
    <col min="3" max="3" width="55.5" customWidth="1"/>
    <col min="4" max="4" width="25.33203125" style="27" customWidth="1"/>
    <col min="5" max="10" width="20.1640625" customWidth="1"/>
    <col min="11" max="11" width="83.33203125" customWidth="1"/>
  </cols>
  <sheetData>
    <row r="1" spans="1:11" ht="33.75" customHeight="1" x14ac:dyDescent="0.2">
      <c r="A1" s="3"/>
      <c r="B1" s="45" t="s">
        <v>14</v>
      </c>
      <c r="C1" s="45" t="s">
        <v>14</v>
      </c>
      <c r="D1" s="45" t="s">
        <v>14</v>
      </c>
      <c r="E1" s="45" t="s">
        <v>14</v>
      </c>
      <c r="F1" s="45" t="s">
        <v>14</v>
      </c>
      <c r="G1" s="45" t="s">
        <v>14</v>
      </c>
      <c r="H1" s="45" t="s">
        <v>14</v>
      </c>
      <c r="I1" s="45" t="s">
        <v>14</v>
      </c>
      <c r="J1" s="45" t="s">
        <v>14</v>
      </c>
      <c r="K1" s="45" t="s">
        <v>14</v>
      </c>
    </row>
    <row r="2" spans="1:11" ht="19.5" customHeight="1" x14ac:dyDescent="0.2">
      <c r="A2" s="3"/>
      <c r="B2" s="15"/>
      <c r="C2" s="51" t="s">
        <v>4</v>
      </c>
      <c r="D2" s="51" t="s">
        <v>4</v>
      </c>
      <c r="E2" s="51" t="s">
        <v>4</v>
      </c>
      <c r="F2" s="51" t="s">
        <v>4</v>
      </c>
      <c r="G2" s="51" t="s">
        <v>4</v>
      </c>
      <c r="H2" s="51" t="s">
        <v>4</v>
      </c>
      <c r="I2" s="51" t="s">
        <v>4</v>
      </c>
      <c r="J2" s="51" t="s">
        <v>4</v>
      </c>
      <c r="K2" s="14"/>
    </row>
    <row r="3" spans="1:11" ht="16.5" customHeight="1" x14ac:dyDescent="0.2">
      <c r="A3" s="3"/>
      <c r="B3" s="15"/>
      <c r="C3" s="53" t="s">
        <v>15</v>
      </c>
      <c r="D3" s="53" t="s">
        <v>15</v>
      </c>
      <c r="E3" s="53" t="s">
        <v>15</v>
      </c>
      <c r="F3" s="53" t="s">
        <v>15</v>
      </c>
      <c r="G3" s="53" t="s">
        <v>15</v>
      </c>
      <c r="H3" s="53" t="s">
        <v>15</v>
      </c>
      <c r="I3" s="53" t="s">
        <v>15</v>
      </c>
      <c r="J3" s="53" t="s">
        <v>15</v>
      </c>
      <c r="K3" s="16"/>
    </row>
    <row r="4" spans="1:11" ht="14.25" customHeight="1" x14ac:dyDescent="0.2">
      <c r="A4" s="3"/>
      <c r="B4" s="15"/>
      <c r="C4" s="17"/>
      <c r="D4" s="17"/>
      <c r="E4" s="17"/>
      <c r="F4" s="17"/>
      <c r="G4" s="17"/>
      <c r="H4" s="17"/>
      <c r="I4" s="17"/>
      <c r="J4" s="17"/>
      <c r="K4" s="18"/>
    </row>
    <row r="5" spans="1:11" ht="19.5" customHeight="1" x14ac:dyDescent="0.2">
      <c r="A5" s="19"/>
      <c r="B5" s="49"/>
      <c r="C5" s="50"/>
      <c r="D5" s="48" t="s">
        <v>16</v>
      </c>
      <c r="E5" s="48" t="s">
        <v>17</v>
      </c>
      <c r="F5" s="48" t="s">
        <v>17</v>
      </c>
      <c r="G5" s="48" t="s">
        <v>17</v>
      </c>
      <c r="H5" s="48" t="s">
        <v>17</v>
      </c>
      <c r="I5" s="48" t="s">
        <v>17</v>
      </c>
      <c r="J5" s="48" t="s">
        <v>17</v>
      </c>
      <c r="K5" s="48" t="s">
        <v>18</v>
      </c>
    </row>
    <row r="6" spans="1:11" ht="19.5" customHeight="1" x14ac:dyDescent="0.2">
      <c r="A6" s="19"/>
      <c r="B6" s="50"/>
      <c r="C6" s="50"/>
      <c r="D6" s="48" t="s">
        <v>16</v>
      </c>
      <c r="E6" s="20">
        <f>G6-2</f>
        <v>2017</v>
      </c>
      <c r="F6" s="20">
        <f>G6-1</f>
        <v>2018</v>
      </c>
      <c r="G6" s="20" t="s">
        <v>19</v>
      </c>
      <c r="H6" s="20">
        <f>G6+1</f>
        <v>2020</v>
      </c>
      <c r="I6" s="20">
        <f>G6+2</f>
        <v>2021</v>
      </c>
      <c r="J6" s="20">
        <f>G6+3</f>
        <v>2022</v>
      </c>
      <c r="K6" s="48" t="s">
        <v>18</v>
      </c>
    </row>
    <row r="7" spans="1:11" ht="15.75" x14ac:dyDescent="0.2">
      <c r="A7" s="19"/>
      <c r="B7" s="47" t="s">
        <v>20</v>
      </c>
      <c r="C7" s="47" t="s">
        <v>20</v>
      </c>
      <c r="D7" s="47" t="s">
        <v>20</v>
      </c>
      <c r="E7" s="33"/>
      <c r="F7" s="33"/>
      <c r="G7" s="33"/>
      <c r="H7" s="33"/>
      <c r="I7" s="33"/>
      <c r="J7" s="33"/>
      <c r="K7" s="21"/>
    </row>
    <row r="8" spans="1:11" ht="47.25" x14ac:dyDescent="0.2">
      <c r="A8" s="19"/>
      <c r="B8" s="22" t="s">
        <v>21</v>
      </c>
      <c r="C8" s="23" t="s">
        <v>22</v>
      </c>
      <c r="D8" s="24" t="s">
        <v>23</v>
      </c>
      <c r="E8" s="34">
        <v>296.70003176001723</v>
      </c>
      <c r="F8" s="34">
        <v>296.07675069449482</v>
      </c>
      <c r="G8" s="34">
        <v>284.27465626238808</v>
      </c>
      <c r="H8" s="34">
        <v>301.23</v>
      </c>
      <c r="I8" s="34">
        <v>318.57</v>
      </c>
      <c r="J8" s="34">
        <v>336.83873378529864</v>
      </c>
      <c r="K8" s="31" t="s">
        <v>185</v>
      </c>
    </row>
    <row r="9" spans="1:11" ht="165" x14ac:dyDescent="0.2">
      <c r="A9" s="19"/>
      <c r="B9" s="22" t="s">
        <v>24</v>
      </c>
      <c r="C9" s="23" t="s">
        <v>25</v>
      </c>
      <c r="D9" s="24" t="s">
        <v>26</v>
      </c>
      <c r="E9" s="34">
        <v>31.893377748835345</v>
      </c>
      <c r="F9" s="34">
        <v>32.619429304264187</v>
      </c>
      <c r="G9" s="34">
        <v>30.597089814350227</v>
      </c>
      <c r="H9" s="34">
        <v>33.119999999999997</v>
      </c>
      <c r="I9" s="34">
        <v>35.770000000000003</v>
      </c>
      <c r="J9" s="34">
        <v>38.524330823261401</v>
      </c>
      <c r="K9" s="31" t="s">
        <v>183</v>
      </c>
    </row>
    <row r="10" spans="1:11" ht="60" x14ac:dyDescent="0.2">
      <c r="A10" s="19"/>
      <c r="B10" s="22" t="s">
        <v>27</v>
      </c>
      <c r="C10" s="23" t="s">
        <v>28</v>
      </c>
      <c r="D10" s="24" t="s">
        <v>29</v>
      </c>
      <c r="E10" s="34">
        <v>13325.509440921245</v>
      </c>
      <c r="F10" s="34">
        <v>16870.870467712455</v>
      </c>
      <c r="G10" s="34">
        <v>13523.972960003337</v>
      </c>
      <c r="H10" s="34">
        <v>14871.77</v>
      </c>
      <c r="I10" s="34">
        <v>16279.59</v>
      </c>
      <c r="J10" s="34">
        <v>17715.557892489189</v>
      </c>
      <c r="K10" s="31" t="s">
        <v>30</v>
      </c>
    </row>
    <row r="11" spans="1:11" ht="78.75" x14ac:dyDescent="0.2">
      <c r="A11" s="19"/>
      <c r="B11" s="22" t="s">
        <v>31</v>
      </c>
      <c r="C11" s="23" t="s">
        <v>32</v>
      </c>
      <c r="D11" s="24" t="s">
        <v>26</v>
      </c>
      <c r="E11" s="34">
        <v>19.695384257644459</v>
      </c>
      <c r="F11" s="34">
        <v>19.77677014300663</v>
      </c>
      <c r="G11" s="34">
        <v>26.089989536100454</v>
      </c>
      <c r="H11" s="34">
        <v>26.09</v>
      </c>
      <c r="I11" s="34">
        <v>26.09</v>
      </c>
      <c r="J11" s="34">
        <v>26.089989536100454</v>
      </c>
      <c r="K11" s="31" t="s">
        <v>184</v>
      </c>
    </row>
    <row r="12" spans="1:11" ht="31.5" x14ac:dyDescent="0.2">
      <c r="A12" s="19"/>
      <c r="B12" s="22" t="s">
        <v>33</v>
      </c>
      <c r="C12" s="23" t="s">
        <v>34</v>
      </c>
      <c r="D12" s="24" t="s">
        <v>26</v>
      </c>
      <c r="E12" s="34"/>
      <c r="F12" s="34"/>
      <c r="G12" s="34"/>
      <c r="H12" s="34"/>
      <c r="I12" s="34"/>
      <c r="J12" s="34"/>
      <c r="K12" s="31"/>
    </row>
    <row r="13" spans="1:11" ht="90" x14ac:dyDescent="0.2">
      <c r="A13" s="19"/>
      <c r="B13" s="22" t="s">
        <v>35</v>
      </c>
      <c r="C13" s="23" t="s">
        <v>36</v>
      </c>
      <c r="D13" s="24" t="s">
        <v>26</v>
      </c>
      <c r="E13" s="34">
        <v>21.830484330484332</v>
      </c>
      <c r="F13" s="34">
        <v>21.011396011396009</v>
      </c>
      <c r="G13" s="34">
        <v>55.80484330484331</v>
      </c>
      <c r="H13" s="34">
        <v>54.74</v>
      </c>
      <c r="I13" s="34">
        <v>53.67</v>
      </c>
      <c r="J13" s="34">
        <v>52.599715099715105</v>
      </c>
      <c r="K13" s="31" t="s">
        <v>37</v>
      </c>
    </row>
    <row r="14" spans="1:11" ht="126" x14ac:dyDescent="0.2">
      <c r="A14" s="19"/>
      <c r="B14" s="22" t="s">
        <v>38</v>
      </c>
      <c r="C14" s="23" t="s">
        <v>39</v>
      </c>
      <c r="D14" s="24" t="s">
        <v>26</v>
      </c>
      <c r="E14" s="34">
        <v>-3.0735500527626102E-3</v>
      </c>
      <c r="F14" s="34">
        <v>0</v>
      </c>
      <c r="G14" s="34">
        <v>0</v>
      </c>
      <c r="H14" s="34">
        <v>0</v>
      </c>
      <c r="I14" s="34">
        <v>0</v>
      </c>
      <c r="J14" s="34">
        <v>0</v>
      </c>
      <c r="K14" s="28" t="s">
        <v>40</v>
      </c>
    </row>
    <row r="15" spans="1:11" ht="31.5" x14ac:dyDescent="0.2">
      <c r="A15" s="19"/>
      <c r="B15" s="46" t="s">
        <v>41</v>
      </c>
      <c r="C15" s="23" t="s">
        <v>42</v>
      </c>
      <c r="D15" s="24" t="s">
        <v>43</v>
      </c>
      <c r="E15" s="33"/>
      <c r="F15" s="33"/>
      <c r="G15" s="33"/>
      <c r="H15" s="33"/>
      <c r="I15" s="33"/>
      <c r="J15" s="33"/>
      <c r="K15" s="29"/>
    </row>
    <row r="16" spans="1:11" ht="120" x14ac:dyDescent="0.2">
      <c r="A16" s="19"/>
      <c r="B16" s="46" t="s">
        <v>41</v>
      </c>
      <c r="C16" s="23" t="s">
        <v>44</v>
      </c>
      <c r="D16" s="24" t="s">
        <v>29</v>
      </c>
      <c r="E16" s="34">
        <v>31335.200000000001</v>
      </c>
      <c r="F16" s="34">
        <v>34752.5</v>
      </c>
      <c r="G16" s="34">
        <v>34883.4</v>
      </c>
      <c r="H16" s="34">
        <v>36767.1</v>
      </c>
      <c r="I16" s="34">
        <v>39009.9</v>
      </c>
      <c r="J16" s="34">
        <v>41545.5</v>
      </c>
      <c r="K16" s="31" t="s">
        <v>186</v>
      </c>
    </row>
    <row r="17" spans="1:11" ht="210" x14ac:dyDescent="0.2">
      <c r="A17" s="19"/>
      <c r="B17" s="46" t="s">
        <v>41</v>
      </c>
      <c r="C17" s="23" t="s">
        <v>45</v>
      </c>
      <c r="D17" s="24" t="s">
        <v>29</v>
      </c>
      <c r="E17" s="34">
        <v>16630.599999999999</v>
      </c>
      <c r="F17" s="34">
        <v>19083.5</v>
      </c>
      <c r="G17" s="34">
        <v>21233.7</v>
      </c>
      <c r="H17" s="34">
        <v>22465.25</v>
      </c>
      <c r="I17" s="34">
        <v>23655.91</v>
      </c>
      <c r="J17" s="34">
        <v>24956.99</v>
      </c>
      <c r="K17" s="31" t="s">
        <v>46</v>
      </c>
    </row>
    <row r="18" spans="1:11" ht="210" x14ac:dyDescent="0.2">
      <c r="A18" s="19"/>
      <c r="B18" s="46" t="s">
        <v>41</v>
      </c>
      <c r="C18" s="30" t="s">
        <v>47</v>
      </c>
      <c r="D18" s="24" t="s">
        <v>29</v>
      </c>
      <c r="E18" s="34">
        <v>22885</v>
      </c>
      <c r="F18" s="34">
        <v>25571.5</v>
      </c>
      <c r="G18" s="34">
        <v>27837.200000000001</v>
      </c>
      <c r="H18" s="34">
        <v>29451.759999999998</v>
      </c>
      <c r="I18" s="34">
        <v>31130.51</v>
      </c>
      <c r="J18" s="34">
        <v>32967.21</v>
      </c>
      <c r="K18" s="31" t="s">
        <v>187</v>
      </c>
    </row>
    <row r="19" spans="1:11" ht="165" x14ac:dyDescent="0.2">
      <c r="A19" s="19"/>
      <c r="B19" s="46" t="s">
        <v>41</v>
      </c>
      <c r="C19" s="30" t="s">
        <v>48</v>
      </c>
      <c r="D19" s="24" t="s">
        <v>29</v>
      </c>
      <c r="E19" s="34">
        <v>26676.73782639379</v>
      </c>
      <c r="F19" s="34">
        <v>29223.657055250904</v>
      </c>
      <c r="G19" s="34">
        <v>31260.28824703534</v>
      </c>
      <c r="H19" s="34">
        <v>33073.370000000003</v>
      </c>
      <c r="I19" s="34">
        <v>35322.36</v>
      </c>
      <c r="J19" s="34">
        <v>37724.257367617705</v>
      </c>
      <c r="K19" s="31" t="s">
        <v>49</v>
      </c>
    </row>
    <row r="20" spans="1:11" ht="150" x14ac:dyDescent="0.2">
      <c r="A20" s="19"/>
      <c r="B20" s="46" t="s">
        <v>41</v>
      </c>
      <c r="C20" s="30" t="s">
        <v>50</v>
      </c>
      <c r="D20" s="24" t="s">
        <v>29</v>
      </c>
      <c r="E20" s="34">
        <v>24213.599999999999</v>
      </c>
      <c r="F20" s="34">
        <v>30097.9</v>
      </c>
      <c r="G20" s="34">
        <v>30601</v>
      </c>
      <c r="H20" s="34">
        <v>31700</v>
      </c>
      <c r="I20" s="34">
        <v>33856</v>
      </c>
      <c r="J20" s="34">
        <v>36158</v>
      </c>
      <c r="K20" s="31" t="s">
        <v>188</v>
      </c>
    </row>
    <row r="21" spans="1:11" ht="90" x14ac:dyDescent="0.2">
      <c r="A21" s="19"/>
      <c r="B21" s="46" t="s">
        <v>41</v>
      </c>
      <c r="C21" s="30" t="s">
        <v>51</v>
      </c>
      <c r="D21" s="24" t="s">
        <v>29</v>
      </c>
      <c r="E21" s="34">
        <v>20533.099999999999</v>
      </c>
      <c r="F21" s="34">
        <v>23945.5</v>
      </c>
      <c r="G21" s="34">
        <v>27011.200000000001</v>
      </c>
      <c r="H21" s="34">
        <v>28469.8</v>
      </c>
      <c r="I21" s="34">
        <v>30206.46</v>
      </c>
      <c r="J21" s="34">
        <v>32169.88</v>
      </c>
      <c r="K21" s="31" t="s">
        <v>52</v>
      </c>
    </row>
    <row r="22" spans="1:11" ht="15.75" x14ac:dyDescent="0.2">
      <c r="A22" s="19"/>
      <c r="B22" s="47" t="s">
        <v>53</v>
      </c>
      <c r="C22" s="47" t="s">
        <v>53</v>
      </c>
      <c r="D22" s="47" t="s">
        <v>53</v>
      </c>
      <c r="E22" s="33"/>
      <c r="F22" s="33"/>
      <c r="G22" s="33"/>
      <c r="H22" s="33"/>
      <c r="I22" s="33"/>
      <c r="J22" s="33"/>
      <c r="K22" s="29"/>
    </row>
    <row r="23" spans="1:11" ht="90" x14ac:dyDescent="0.2">
      <c r="A23" s="19"/>
      <c r="B23" s="22" t="s">
        <v>54</v>
      </c>
      <c r="C23" s="30" t="s">
        <v>55</v>
      </c>
      <c r="D23" s="24" t="s">
        <v>26</v>
      </c>
      <c r="E23" s="34">
        <v>77.776307081403047</v>
      </c>
      <c r="F23" s="34">
        <v>77.556742323097467</v>
      </c>
      <c r="G23" s="34">
        <v>79.051328418417029</v>
      </c>
      <c r="H23" s="34">
        <v>86.36</v>
      </c>
      <c r="I23" s="34">
        <v>90.16</v>
      </c>
      <c r="J23" s="34">
        <v>93.411996066863324</v>
      </c>
      <c r="K23" s="31" t="s">
        <v>189</v>
      </c>
    </row>
    <row r="24" spans="1:11" ht="120" x14ac:dyDescent="0.2">
      <c r="A24" s="19"/>
      <c r="B24" s="22" t="s">
        <v>56</v>
      </c>
      <c r="C24" s="30" t="s">
        <v>57</v>
      </c>
      <c r="D24" s="24" t="s">
        <v>26</v>
      </c>
      <c r="E24" s="34">
        <v>16.770350761085371</v>
      </c>
      <c r="F24" s="34">
        <v>13.778371161548733</v>
      </c>
      <c r="G24" s="34">
        <v>8.6103769648073438</v>
      </c>
      <c r="H24" s="34">
        <v>8.33</v>
      </c>
      <c r="I24" s="34">
        <v>7.91</v>
      </c>
      <c r="J24" s="34">
        <v>7.3746312684365787</v>
      </c>
      <c r="K24" s="31" t="s">
        <v>58</v>
      </c>
    </row>
    <row r="25" spans="1:11" ht="94.5" x14ac:dyDescent="0.2">
      <c r="A25" s="19"/>
      <c r="B25" s="22" t="s">
        <v>59</v>
      </c>
      <c r="C25" s="30" t="s">
        <v>60</v>
      </c>
      <c r="D25" s="24" t="s">
        <v>26</v>
      </c>
      <c r="E25" s="34">
        <v>0</v>
      </c>
      <c r="F25" s="34">
        <v>0</v>
      </c>
      <c r="G25" s="34">
        <v>0</v>
      </c>
      <c r="H25" s="34">
        <v>0</v>
      </c>
      <c r="I25" s="34">
        <v>0</v>
      </c>
      <c r="J25" s="34">
        <v>0</v>
      </c>
      <c r="K25" s="31" t="s">
        <v>61</v>
      </c>
    </row>
    <row r="26" spans="1:11" ht="15.75" x14ac:dyDescent="0.2">
      <c r="A26" s="19"/>
      <c r="B26" s="47" t="s">
        <v>62</v>
      </c>
      <c r="C26" s="47" t="s">
        <v>62</v>
      </c>
      <c r="D26" s="47" t="s">
        <v>62</v>
      </c>
      <c r="E26" s="33"/>
      <c r="F26" s="33"/>
      <c r="G26" s="33"/>
      <c r="H26" s="33"/>
      <c r="I26" s="33"/>
      <c r="J26" s="33"/>
      <c r="K26" s="29"/>
    </row>
    <row r="27" spans="1:11" ht="126" x14ac:dyDescent="0.2">
      <c r="A27" s="19"/>
      <c r="B27" s="22" t="s">
        <v>63</v>
      </c>
      <c r="C27" s="30" t="s">
        <v>64</v>
      </c>
      <c r="D27" s="24" t="s">
        <v>26</v>
      </c>
      <c r="E27" s="34">
        <v>0</v>
      </c>
      <c r="F27" s="34">
        <v>0</v>
      </c>
      <c r="G27" s="34">
        <v>0</v>
      </c>
      <c r="H27" s="34">
        <v>0</v>
      </c>
      <c r="I27" s="34">
        <v>0</v>
      </c>
      <c r="J27" s="34">
        <v>0</v>
      </c>
      <c r="K27" s="28"/>
    </row>
    <row r="28" spans="1:11" ht="135" x14ac:dyDescent="0.2">
      <c r="A28" s="19"/>
      <c r="B28" s="22" t="s">
        <v>65</v>
      </c>
      <c r="C28" s="30" t="s">
        <v>66</v>
      </c>
      <c r="D28" s="24" t="s">
        <v>26</v>
      </c>
      <c r="E28" s="34">
        <v>0.26315789473684215</v>
      </c>
      <c r="F28" s="34">
        <v>0.48426150121065392</v>
      </c>
      <c r="G28" s="34">
        <v>0</v>
      </c>
      <c r="H28" s="34">
        <v>0.66</v>
      </c>
      <c r="I28" s="34">
        <v>0.7</v>
      </c>
      <c r="J28" s="34">
        <v>0.58365758754863839</v>
      </c>
      <c r="K28" s="31" t="s">
        <v>67</v>
      </c>
    </row>
    <row r="29" spans="1:11" ht="78.75" x14ac:dyDescent="0.2">
      <c r="A29" s="19"/>
      <c r="B29" s="22" t="s">
        <v>68</v>
      </c>
      <c r="C29" s="30" t="s">
        <v>69</v>
      </c>
      <c r="D29" s="24" t="s">
        <v>26</v>
      </c>
      <c r="E29" s="34">
        <v>81.56</v>
      </c>
      <c r="F29" s="34">
        <v>80.626666666666651</v>
      </c>
      <c r="G29" s="34">
        <v>82.19</v>
      </c>
      <c r="H29" s="34">
        <v>82.19</v>
      </c>
      <c r="I29" s="34">
        <v>82.19</v>
      </c>
      <c r="J29" s="34">
        <v>82.19</v>
      </c>
      <c r="K29" s="31" t="s">
        <v>70</v>
      </c>
    </row>
    <row r="30" spans="1:11" ht="94.5" x14ac:dyDescent="0.2">
      <c r="A30" s="19"/>
      <c r="B30" s="22" t="s">
        <v>71</v>
      </c>
      <c r="C30" s="30" t="s">
        <v>72</v>
      </c>
      <c r="D30" s="24" t="s">
        <v>26</v>
      </c>
      <c r="E30" s="34">
        <v>10</v>
      </c>
      <c r="F30" s="34">
        <v>35</v>
      </c>
      <c r="G30" s="34">
        <v>15</v>
      </c>
      <c r="H30" s="34">
        <v>15</v>
      </c>
      <c r="I30" s="34">
        <v>15</v>
      </c>
      <c r="J30" s="34">
        <v>15</v>
      </c>
      <c r="K30" s="31" t="s">
        <v>73</v>
      </c>
    </row>
    <row r="31" spans="1:11" ht="120" x14ac:dyDescent="0.2">
      <c r="A31" s="19"/>
      <c r="B31" s="22" t="s">
        <v>74</v>
      </c>
      <c r="C31" s="30" t="s">
        <v>75</v>
      </c>
      <c r="D31" s="24" t="s">
        <v>26</v>
      </c>
      <c r="E31" s="34">
        <v>85.297430121838843</v>
      </c>
      <c r="F31" s="34">
        <v>76.637426900584799</v>
      </c>
      <c r="G31" s="34">
        <v>79.940828402366861</v>
      </c>
      <c r="H31" s="34">
        <v>78.11</v>
      </c>
      <c r="I31" s="34">
        <v>78.11</v>
      </c>
      <c r="J31" s="34">
        <v>78.112840466926073</v>
      </c>
      <c r="K31" s="31" t="s">
        <v>76</v>
      </c>
    </row>
    <row r="32" spans="1:11" ht="165" x14ac:dyDescent="0.2">
      <c r="A32" s="19"/>
      <c r="B32" s="22" t="s">
        <v>77</v>
      </c>
      <c r="C32" s="30" t="s">
        <v>78</v>
      </c>
      <c r="D32" s="24" t="s">
        <v>26</v>
      </c>
      <c r="E32" s="34">
        <v>25.497501135847344</v>
      </c>
      <c r="F32" s="34">
        <v>26.599236979859818</v>
      </c>
      <c r="G32" s="34">
        <v>26.383271663368042</v>
      </c>
      <c r="H32" s="34">
        <v>27.32</v>
      </c>
      <c r="I32" s="34">
        <v>27.66</v>
      </c>
      <c r="J32" s="34">
        <v>27.733689750229722</v>
      </c>
      <c r="K32" s="31" t="s">
        <v>79</v>
      </c>
    </row>
    <row r="33" spans="1:11" ht="105" x14ac:dyDescent="0.2">
      <c r="A33" s="19"/>
      <c r="B33" s="22" t="s">
        <v>80</v>
      </c>
      <c r="C33" s="30" t="s">
        <v>81</v>
      </c>
      <c r="D33" s="24" t="s">
        <v>82</v>
      </c>
      <c r="E33" s="34">
        <v>4.8983221259835261</v>
      </c>
      <c r="F33" s="34">
        <v>6.0010874490258272</v>
      </c>
      <c r="G33" s="34">
        <v>6.6618857152925841</v>
      </c>
      <c r="H33" s="34">
        <v>4.5</v>
      </c>
      <c r="I33" s="34">
        <v>4.3899999999999997</v>
      </c>
      <c r="J33" s="34">
        <v>4.2744716397961744</v>
      </c>
      <c r="K33" s="31" t="s">
        <v>83</v>
      </c>
    </row>
    <row r="34" spans="1:11" ht="165" x14ac:dyDescent="0.2">
      <c r="A34" s="19"/>
      <c r="B34" s="22" t="s">
        <v>84</v>
      </c>
      <c r="C34" s="30" t="s">
        <v>85</v>
      </c>
      <c r="D34" s="24" t="s">
        <v>26</v>
      </c>
      <c r="E34" s="34">
        <v>97.101449275362313</v>
      </c>
      <c r="F34" s="34">
        <v>58.754734533856066</v>
      </c>
      <c r="G34" s="34">
        <v>79.447028762366514</v>
      </c>
      <c r="H34" s="34">
        <v>79.180000000000007</v>
      </c>
      <c r="I34" s="34">
        <v>78.28</v>
      </c>
      <c r="J34" s="34">
        <v>80.153895479320298</v>
      </c>
      <c r="K34" s="31" t="s">
        <v>195</v>
      </c>
    </row>
    <row r="35" spans="1:11" ht="15.75" x14ac:dyDescent="0.2">
      <c r="A35" s="19"/>
      <c r="B35" s="47" t="s">
        <v>86</v>
      </c>
      <c r="C35" s="47" t="s">
        <v>86</v>
      </c>
      <c r="D35" s="47" t="s">
        <v>86</v>
      </c>
      <c r="E35" s="33"/>
      <c r="F35" s="33"/>
      <c r="G35" s="33"/>
      <c r="H35" s="33"/>
      <c r="I35" s="33"/>
      <c r="J35" s="33"/>
      <c r="K35" s="29"/>
    </row>
    <row r="36" spans="1:11" ht="47.25" x14ac:dyDescent="0.2">
      <c r="A36" s="19"/>
      <c r="B36" s="46" t="s">
        <v>87</v>
      </c>
      <c r="C36" s="30" t="s">
        <v>88</v>
      </c>
      <c r="D36" s="24" t="s">
        <v>43</v>
      </c>
      <c r="E36" s="33"/>
      <c r="F36" s="33"/>
      <c r="G36" s="33"/>
      <c r="H36" s="33"/>
      <c r="I36" s="33"/>
      <c r="J36" s="33"/>
      <c r="K36" s="29"/>
    </row>
    <row r="37" spans="1:11" ht="90" x14ac:dyDescent="0.2">
      <c r="A37" s="19"/>
      <c r="B37" s="46" t="s">
        <v>87</v>
      </c>
      <c r="C37" s="30" t="s">
        <v>89</v>
      </c>
      <c r="D37" s="24" t="s">
        <v>26</v>
      </c>
      <c r="E37" s="34">
        <v>65.364164455418162</v>
      </c>
      <c r="F37" s="34">
        <v>65.886629558105199</v>
      </c>
      <c r="G37" s="34">
        <v>66.556781906570137</v>
      </c>
      <c r="H37" s="34">
        <v>67.150000000000006</v>
      </c>
      <c r="I37" s="34">
        <v>67.64</v>
      </c>
      <c r="J37" s="34">
        <v>68.115091015854375</v>
      </c>
      <c r="K37" s="31" t="s">
        <v>90</v>
      </c>
    </row>
    <row r="38" spans="1:11" ht="15.75" x14ac:dyDescent="0.2">
      <c r="A38" s="19"/>
      <c r="B38" s="46" t="s">
        <v>87</v>
      </c>
      <c r="C38" s="30" t="s">
        <v>91</v>
      </c>
      <c r="D38" s="24" t="s">
        <v>26</v>
      </c>
      <c r="E38" s="34">
        <v>100</v>
      </c>
      <c r="F38" s="34">
        <v>100</v>
      </c>
      <c r="G38" s="34">
        <v>100</v>
      </c>
      <c r="H38" s="34">
        <v>100</v>
      </c>
      <c r="I38" s="34">
        <v>100</v>
      </c>
      <c r="J38" s="34">
        <v>100</v>
      </c>
      <c r="K38" s="31" t="s">
        <v>92</v>
      </c>
    </row>
    <row r="39" spans="1:11" ht="30" x14ac:dyDescent="0.2">
      <c r="A39" s="19"/>
      <c r="B39" s="46" t="s">
        <v>87</v>
      </c>
      <c r="C39" s="30" t="s">
        <v>93</v>
      </c>
      <c r="D39" s="24" t="s">
        <v>26</v>
      </c>
      <c r="E39" s="34">
        <v>100</v>
      </c>
      <c r="F39" s="34">
        <v>100</v>
      </c>
      <c r="G39" s="34">
        <v>100</v>
      </c>
      <c r="H39" s="34">
        <v>100</v>
      </c>
      <c r="I39" s="34">
        <v>100</v>
      </c>
      <c r="J39" s="34">
        <v>100</v>
      </c>
      <c r="K39" s="31" t="s">
        <v>94</v>
      </c>
    </row>
    <row r="40" spans="1:11" ht="78.75" x14ac:dyDescent="0.2">
      <c r="A40" s="19"/>
      <c r="B40" s="22" t="s">
        <v>179</v>
      </c>
      <c r="C40" s="30" t="s">
        <v>95</v>
      </c>
      <c r="D40" s="24" t="s">
        <v>26</v>
      </c>
      <c r="E40" s="34">
        <v>20</v>
      </c>
      <c r="F40" s="34">
        <v>16</v>
      </c>
      <c r="G40" s="34">
        <v>12</v>
      </c>
      <c r="H40" s="34">
        <v>12</v>
      </c>
      <c r="I40" s="34">
        <v>8</v>
      </c>
      <c r="J40" s="34">
        <v>8</v>
      </c>
      <c r="K40" s="31" t="s">
        <v>96</v>
      </c>
    </row>
    <row r="41" spans="1:11" ht="94.5" x14ac:dyDescent="0.2">
      <c r="A41" s="19"/>
      <c r="B41" s="22" t="s">
        <v>97</v>
      </c>
      <c r="C41" s="30" t="s">
        <v>98</v>
      </c>
      <c r="D41" s="24" t="s">
        <v>26</v>
      </c>
      <c r="E41" s="34">
        <v>65.217391304347828</v>
      </c>
      <c r="F41" s="34">
        <v>62.5</v>
      </c>
      <c r="G41" s="34">
        <v>37.037037037037038</v>
      </c>
      <c r="H41" s="34">
        <v>37.04</v>
      </c>
      <c r="I41" s="34">
        <v>37.04</v>
      </c>
      <c r="J41" s="34">
        <v>37.037037037037038</v>
      </c>
      <c r="K41" s="31" t="s">
        <v>99</v>
      </c>
    </row>
    <row r="42" spans="1:11" ht="15.75" x14ac:dyDescent="0.2">
      <c r="A42" s="19"/>
      <c r="B42" s="47" t="s">
        <v>100</v>
      </c>
      <c r="C42" s="47" t="s">
        <v>100</v>
      </c>
      <c r="D42" s="47" t="s">
        <v>100</v>
      </c>
      <c r="E42" s="33"/>
      <c r="F42" s="33"/>
      <c r="G42" s="33"/>
      <c r="H42" s="33"/>
      <c r="I42" s="33"/>
      <c r="J42" s="33"/>
      <c r="K42" s="32"/>
    </row>
    <row r="43" spans="1:11" ht="47.25" x14ac:dyDescent="0.2">
      <c r="A43" s="19"/>
      <c r="B43" s="22" t="s">
        <v>101</v>
      </c>
      <c r="C43" s="30" t="s">
        <v>102</v>
      </c>
      <c r="D43" s="26" t="s">
        <v>26</v>
      </c>
      <c r="E43" s="34">
        <v>37.472226504290632</v>
      </c>
      <c r="F43" s="34">
        <v>37.993690393416422</v>
      </c>
      <c r="G43" s="34">
        <v>42.584353206439097</v>
      </c>
      <c r="H43" s="34">
        <v>44.9</v>
      </c>
      <c r="I43" s="34">
        <v>46.71</v>
      </c>
      <c r="J43" s="34">
        <v>50.005892499383961</v>
      </c>
      <c r="K43" s="31"/>
    </row>
    <row r="44" spans="1:11" ht="47.25" x14ac:dyDescent="0.2">
      <c r="A44" s="19"/>
      <c r="B44" s="23" t="s">
        <v>103</v>
      </c>
      <c r="C44" s="30" t="s">
        <v>104</v>
      </c>
      <c r="D44" s="26" t="s">
        <v>26</v>
      </c>
      <c r="E44" s="34">
        <v>92.363971122631909</v>
      </c>
      <c r="F44" s="34">
        <v>92.20885466794995</v>
      </c>
      <c r="G44" s="34">
        <v>83.207384216776433</v>
      </c>
      <c r="H44" s="34">
        <v>84.84</v>
      </c>
      <c r="I44" s="34">
        <v>85.83</v>
      </c>
      <c r="J44" s="34">
        <v>86.631016042780757</v>
      </c>
      <c r="K44" s="31"/>
    </row>
    <row r="45" spans="1:11" ht="15.75" x14ac:dyDescent="0.2">
      <c r="A45" s="19"/>
      <c r="B45" s="52" t="s">
        <v>105</v>
      </c>
      <c r="C45" s="52" t="s">
        <v>105</v>
      </c>
      <c r="D45" s="52" t="s">
        <v>105</v>
      </c>
      <c r="E45" s="33"/>
      <c r="F45" s="33"/>
      <c r="G45" s="33"/>
      <c r="H45" s="33"/>
      <c r="I45" s="33"/>
      <c r="J45" s="33"/>
      <c r="K45" s="32"/>
    </row>
    <row r="46" spans="1:11" ht="47.25" x14ac:dyDescent="0.2">
      <c r="A46" s="19"/>
      <c r="B46" s="46" t="s">
        <v>106</v>
      </c>
      <c r="C46" s="30" t="s">
        <v>107</v>
      </c>
      <c r="D46" s="26" t="s">
        <v>108</v>
      </c>
      <c r="E46" s="34">
        <v>20.650531832896561</v>
      </c>
      <c r="F46" s="34">
        <v>21.000197175205734</v>
      </c>
      <c r="G46" s="34">
        <v>21.398982748676001</v>
      </c>
      <c r="H46" s="34">
        <v>21.55</v>
      </c>
      <c r="I46" s="34">
        <v>21.71</v>
      </c>
      <c r="J46" s="34">
        <v>21.861172714513764</v>
      </c>
      <c r="K46" s="31"/>
    </row>
    <row r="47" spans="1:11" ht="45" x14ac:dyDescent="0.2">
      <c r="A47" s="19"/>
      <c r="B47" s="46" t="s">
        <v>106</v>
      </c>
      <c r="C47" s="30" t="s">
        <v>109</v>
      </c>
      <c r="D47" s="26" t="s">
        <v>108</v>
      </c>
      <c r="E47" s="34">
        <v>0.17266179679736079</v>
      </c>
      <c r="F47" s="34">
        <v>0.16757716894034053</v>
      </c>
      <c r="G47" s="34">
        <v>0.17446639821402488</v>
      </c>
      <c r="H47" s="34">
        <v>0.19</v>
      </c>
      <c r="I47" s="34">
        <v>0.19</v>
      </c>
      <c r="J47" s="34">
        <v>0.20963006459189662</v>
      </c>
      <c r="K47" s="31" t="s">
        <v>190</v>
      </c>
    </row>
    <row r="48" spans="1:11" ht="47.25" x14ac:dyDescent="0.2">
      <c r="A48" s="19"/>
      <c r="B48" s="46" t="s">
        <v>110</v>
      </c>
      <c r="C48" s="30" t="s">
        <v>111</v>
      </c>
      <c r="D48" s="26" t="s">
        <v>112</v>
      </c>
      <c r="E48" s="34">
        <v>2.14</v>
      </c>
      <c r="F48" s="34">
        <v>2.5700000000000003</v>
      </c>
      <c r="G48" s="34">
        <v>1.9300000000000002</v>
      </c>
      <c r="H48" s="34">
        <v>1.68</v>
      </c>
      <c r="I48" s="34">
        <v>1.7</v>
      </c>
      <c r="J48" s="34">
        <v>1.6900000000000002</v>
      </c>
      <c r="K48" s="31"/>
    </row>
    <row r="49" spans="1:11" ht="78.75" x14ac:dyDescent="0.2">
      <c r="A49" s="19"/>
      <c r="B49" s="46" t="s">
        <v>110</v>
      </c>
      <c r="C49" s="30" t="s">
        <v>114</v>
      </c>
      <c r="D49" s="26" t="s">
        <v>112</v>
      </c>
      <c r="E49" s="34">
        <v>1.0900000000000001</v>
      </c>
      <c r="F49" s="34">
        <v>1.6</v>
      </c>
      <c r="G49" s="34">
        <v>1.85</v>
      </c>
      <c r="H49" s="34">
        <v>1.6</v>
      </c>
      <c r="I49" s="34">
        <v>1.6</v>
      </c>
      <c r="J49" s="34">
        <v>1.6</v>
      </c>
      <c r="K49" s="31" t="s">
        <v>113</v>
      </c>
    </row>
    <row r="50" spans="1:11" ht="126" x14ac:dyDescent="0.2">
      <c r="A50" s="19"/>
      <c r="B50" s="46" t="s">
        <v>115</v>
      </c>
      <c r="C50" s="30" t="s">
        <v>116</v>
      </c>
      <c r="D50" s="26" t="s">
        <v>43</v>
      </c>
      <c r="E50" s="33"/>
      <c r="F50" s="33"/>
      <c r="G50" s="33"/>
      <c r="H50" s="33"/>
      <c r="I50" s="33"/>
      <c r="J50" s="33"/>
      <c r="K50" s="32"/>
    </row>
    <row r="51" spans="1:11" ht="31.5" x14ac:dyDescent="0.2">
      <c r="A51" s="19"/>
      <c r="B51" s="46" t="s">
        <v>115</v>
      </c>
      <c r="C51" s="30" t="s">
        <v>117</v>
      </c>
      <c r="D51" s="26" t="s">
        <v>108</v>
      </c>
      <c r="E51" s="34">
        <v>0</v>
      </c>
      <c r="F51" s="34">
        <v>0</v>
      </c>
      <c r="G51" s="34">
        <v>0</v>
      </c>
      <c r="H51" s="34">
        <v>0</v>
      </c>
      <c r="I51" s="34">
        <v>0</v>
      </c>
      <c r="J51" s="34">
        <v>0</v>
      </c>
      <c r="K51" s="31" t="s">
        <v>118</v>
      </c>
    </row>
    <row r="52" spans="1:11" ht="90" x14ac:dyDescent="0.2">
      <c r="A52" s="19"/>
      <c r="B52" s="46" t="s">
        <v>115</v>
      </c>
      <c r="C52" s="30" t="s">
        <v>119</v>
      </c>
      <c r="D52" s="26" t="s">
        <v>108</v>
      </c>
      <c r="E52" s="34">
        <v>1300</v>
      </c>
      <c r="F52" s="34">
        <v>1300</v>
      </c>
      <c r="G52" s="34">
        <v>1300</v>
      </c>
      <c r="H52" s="34">
        <v>1000</v>
      </c>
      <c r="I52" s="34">
        <v>800</v>
      </c>
      <c r="J52" s="34">
        <v>0</v>
      </c>
      <c r="K52" s="31" t="s">
        <v>120</v>
      </c>
    </row>
    <row r="53" spans="1:11" ht="15.75" x14ac:dyDescent="0.2">
      <c r="A53" s="19"/>
      <c r="B53" s="52" t="s">
        <v>121</v>
      </c>
      <c r="C53" s="52" t="s">
        <v>121</v>
      </c>
      <c r="D53" s="52" t="s">
        <v>121</v>
      </c>
      <c r="E53" s="33"/>
      <c r="F53" s="33"/>
      <c r="G53" s="33"/>
      <c r="H53" s="33"/>
      <c r="I53" s="33"/>
      <c r="J53" s="33"/>
      <c r="K53" s="32"/>
    </row>
    <row r="54" spans="1:11" ht="110.25" x14ac:dyDescent="0.2">
      <c r="A54" s="19"/>
      <c r="B54" s="22" t="s">
        <v>122</v>
      </c>
      <c r="C54" s="30" t="s">
        <v>123</v>
      </c>
      <c r="D54" s="26" t="s">
        <v>26</v>
      </c>
      <c r="E54" s="34">
        <v>100</v>
      </c>
      <c r="F54" s="34">
        <v>100</v>
      </c>
      <c r="G54" s="34">
        <v>100</v>
      </c>
      <c r="H54" s="34">
        <v>100</v>
      </c>
      <c r="I54" s="34">
        <v>100</v>
      </c>
      <c r="J54" s="34">
        <v>100</v>
      </c>
      <c r="K54" s="31" t="s">
        <v>124</v>
      </c>
    </row>
    <row r="55" spans="1:11" ht="252" x14ac:dyDescent="0.2">
      <c r="A55" s="19"/>
      <c r="B55" s="22" t="s">
        <v>125</v>
      </c>
      <c r="C55" s="30" t="s">
        <v>126</v>
      </c>
      <c r="D55" s="26" t="s">
        <v>26</v>
      </c>
      <c r="E55" s="34">
        <v>78.260869565217391</v>
      </c>
      <c r="F55" s="34">
        <v>78.260869565217391</v>
      </c>
      <c r="G55" s="34">
        <v>80.952380952380949</v>
      </c>
      <c r="H55" s="34">
        <v>80.95</v>
      </c>
      <c r="I55" s="34">
        <v>80.95</v>
      </c>
      <c r="J55" s="34">
        <v>80.952380952380949</v>
      </c>
      <c r="K55" s="31" t="s">
        <v>127</v>
      </c>
    </row>
    <row r="56" spans="1:11" ht="210" x14ac:dyDescent="0.2">
      <c r="A56" s="19"/>
      <c r="B56" s="22" t="s">
        <v>128</v>
      </c>
      <c r="C56" s="30" t="s">
        <v>129</v>
      </c>
      <c r="D56" s="26" t="s">
        <v>26</v>
      </c>
      <c r="E56" s="34">
        <v>73.458445040214485</v>
      </c>
      <c r="F56" s="34">
        <v>74.614687216681773</v>
      </c>
      <c r="G56" s="34">
        <v>74.680000000000007</v>
      </c>
      <c r="H56" s="34">
        <v>100</v>
      </c>
      <c r="I56" s="34">
        <v>100</v>
      </c>
      <c r="J56" s="34">
        <v>100</v>
      </c>
      <c r="K56" s="31" t="s">
        <v>130</v>
      </c>
    </row>
    <row r="57" spans="1:11" ht="195" x14ac:dyDescent="0.2">
      <c r="A57" s="19"/>
      <c r="B57" s="22" t="s">
        <v>131</v>
      </c>
      <c r="C57" s="30" t="s">
        <v>132</v>
      </c>
      <c r="D57" s="26" t="s">
        <v>26</v>
      </c>
      <c r="E57" s="34">
        <v>20.916162489196196</v>
      </c>
      <c r="F57" s="34">
        <v>5.1339285714285712</v>
      </c>
      <c r="G57" s="34">
        <v>4.0770101925254814</v>
      </c>
      <c r="H57" s="34">
        <v>4.08</v>
      </c>
      <c r="I57" s="34">
        <v>4.08</v>
      </c>
      <c r="J57" s="34">
        <v>11.32502831257078</v>
      </c>
      <c r="K57" s="31" t="s">
        <v>191</v>
      </c>
    </row>
    <row r="58" spans="1:11" ht="15.75" x14ac:dyDescent="0.2">
      <c r="A58" s="19"/>
      <c r="B58" s="52" t="s">
        <v>133</v>
      </c>
      <c r="C58" s="52" t="s">
        <v>133</v>
      </c>
      <c r="D58" s="52" t="s">
        <v>133</v>
      </c>
      <c r="E58" s="33"/>
      <c r="F58" s="33"/>
      <c r="G58" s="33"/>
      <c r="H58" s="33"/>
      <c r="I58" s="33"/>
      <c r="J58" s="33"/>
      <c r="K58" s="32"/>
    </row>
    <row r="59" spans="1:11" ht="120" x14ac:dyDescent="0.2">
      <c r="A59" s="19"/>
      <c r="B59" s="22" t="s">
        <v>134</v>
      </c>
      <c r="C59" s="30" t="s">
        <v>135</v>
      </c>
      <c r="D59" s="26" t="s">
        <v>26</v>
      </c>
      <c r="E59" s="34">
        <v>38.230613273123623</v>
      </c>
      <c r="F59" s="34">
        <v>39.714559190806071</v>
      </c>
      <c r="G59" s="34">
        <v>37.981843162175494</v>
      </c>
      <c r="H59" s="34">
        <v>47.69</v>
      </c>
      <c r="I59" s="34">
        <v>52</v>
      </c>
      <c r="J59" s="34">
        <v>40.522361913257207</v>
      </c>
      <c r="K59" s="31" t="s">
        <v>192</v>
      </c>
    </row>
    <row r="60" spans="1:11" ht="94.5" x14ac:dyDescent="0.2">
      <c r="A60" s="19"/>
      <c r="B60" s="22" t="s">
        <v>136</v>
      </c>
      <c r="C60" s="30" t="s">
        <v>137</v>
      </c>
      <c r="D60" s="26" t="s">
        <v>26</v>
      </c>
      <c r="E60" s="34">
        <v>0</v>
      </c>
      <c r="F60" s="34">
        <v>0</v>
      </c>
      <c r="G60" s="34">
        <v>0</v>
      </c>
      <c r="H60" s="34">
        <v>0</v>
      </c>
      <c r="I60" s="34">
        <v>0</v>
      </c>
      <c r="J60" s="34">
        <v>0</v>
      </c>
      <c r="K60" s="31" t="s">
        <v>193</v>
      </c>
    </row>
    <row r="61" spans="1:11" ht="63" x14ac:dyDescent="0.2">
      <c r="A61" s="19"/>
      <c r="B61" s="22" t="s">
        <v>138</v>
      </c>
      <c r="C61" s="30" t="s">
        <v>139</v>
      </c>
      <c r="D61" s="26" t="s">
        <v>82</v>
      </c>
      <c r="E61" s="34">
        <v>0</v>
      </c>
      <c r="F61" s="34">
        <v>0</v>
      </c>
      <c r="G61" s="34">
        <v>0</v>
      </c>
      <c r="H61" s="34">
        <v>0</v>
      </c>
      <c r="I61" s="34">
        <v>0</v>
      </c>
      <c r="J61" s="34">
        <v>0</v>
      </c>
      <c r="K61" s="31" t="s">
        <v>140</v>
      </c>
    </row>
    <row r="62" spans="1:11" ht="94.5" x14ac:dyDescent="0.2">
      <c r="A62" s="19"/>
      <c r="B62" s="22" t="s">
        <v>141</v>
      </c>
      <c r="C62" s="30" t="s">
        <v>142</v>
      </c>
      <c r="D62" s="26" t="s">
        <v>26</v>
      </c>
      <c r="E62" s="34">
        <v>0</v>
      </c>
      <c r="F62" s="34">
        <v>0</v>
      </c>
      <c r="G62" s="34">
        <v>0</v>
      </c>
      <c r="H62" s="34">
        <v>0</v>
      </c>
      <c r="I62" s="34">
        <v>0</v>
      </c>
      <c r="J62" s="34">
        <v>0</v>
      </c>
      <c r="K62" s="31"/>
    </row>
    <row r="63" spans="1:11" ht="78.75" x14ac:dyDescent="0.2">
      <c r="A63" s="19"/>
      <c r="B63" s="22" t="s">
        <v>143</v>
      </c>
      <c r="C63" s="30" t="s">
        <v>144</v>
      </c>
      <c r="D63" s="26" t="s">
        <v>29</v>
      </c>
      <c r="E63" s="34">
        <v>1002.2970898603584</v>
      </c>
      <c r="F63" s="34">
        <v>1033.0158686604773</v>
      </c>
      <c r="G63" s="34">
        <v>1010.5036621878195</v>
      </c>
      <c r="H63" s="34">
        <v>682.81</v>
      </c>
      <c r="I63" s="34">
        <v>681.65</v>
      </c>
      <c r="J63" s="34">
        <v>686.47520418512784</v>
      </c>
      <c r="K63" s="31" t="s">
        <v>194</v>
      </c>
    </row>
    <row r="64" spans="1:11" ht="63" x14ac:dyDescent="0.2">
      <c r="A64" s="19"/>
      <c r="B64" s="22" t="s">
        <v>145</v>
      </c>
      <c r="C64" s="30" t="s">
        <v>146</v>
      </c>
      <c r="D64" s="26" t="s">
        <v>147</v>
      </c>
      <c r="E64" s="34" t="s">
        <v>148</v>
      </c>
      <c r="F64" s="34" t="s">
        <v>148</v>
      </c>
      <c r="G64" s="34" t="s">
        <v>148</v>
      </c>
      <c r="H64" s="34" t="s">
        <v>148</v>
      </c>
      <c r="I64" s="34" t="s">
        <v>148</v>
      </c>
      <c r="J64" s="34" t="s">
        <v>148</v>
      </c>
      <c r="K64" s="31" t="s">
        <v>149</v>
      </c>
    </row>
    <row r="65" spans="1:11" ht="135" x14ac:dyDescent="0.2">
      <c r="A65" s="19"/>
      <c r="B65" s="22" t="s">
        <v>150</v>
      </c>
      <c r="C65" s="30" t="s">
        <v>151</v>
      </c>
      <c r="D65" s="26" t="s">
        <v>152</v>
      </c>
      <c r="E65" s="34">
        <v>71.7</v>
      </c>
      <c r="F65" s="34">
        <v>58.41</v>
      </c>
      <c r="G65" s="34">
        <v>53.8</v>
      </c>
      <c r="H65" s="34"/>
      <c r="I65" s="34"/>
      <c r="J65" s="34"/>
      <c r="K65" s="31" t="s">
        <v>196</v>
      </c>
    </row>
    <row r="66" spans="1:11" ht="45" x14ac:dyDescent="0.2">
      <c r="A66" s="19"/>
      <c r="B66" s="22" t="s">
        <v>153</v>
      </c>
      <c r="C66" s="30" t="s">
        <v>154</v>
      </c>
      <c r="D66" s="26" t="s">
        <v>155</v>
      </c>
      <c r="E66" s="34">
        <v>97.606999999999999</v>
      </c>
      <c r="F66" s="34">
        <v>96.832999999999998</v>
      </c>
      <c r="G66" s="34">
        <v>95.858000000000004</v>
      </c>
      <c r="H66" s="34">
        <v>95.01</v>
      </c>
      <c r="I66" s="34">
        <v>94.328000000000003</v>
      </c>
      <c r="J66" s="34">
        <v>93.665000000000006</v>
      </c>
      <c r="K66" s="31" t="s">
        <v>156</v>
      </c>
    </row>
    <row r="67" spans="1:11" ht="15.75" x14ac:dyDescent="0.2">
      <c r="A67" s="19"/>
      <c r="B67" s="52" t="s">
        <v>157</v>
      </c>
      <c r="C67" s="52" t="s">
        <v>157</v>
      </c>
      <c r="D67" s="52" t="s">
        <v>157</v>
      </c>
      <c r="E67" s="33"/>
      <c r="F67" s="33"/>
      <c r="G67" s="33"/>
      <c r="H67" s="33"/>
      <c r="I67" s="33"/>
      <c r="J67" s="33"/>
      <c r="K67" s="32"/>
    </row>
    <row r="68" spans="1:11" ht="47.25" x14ac:dyDescent="0.2">
      <c r="A68" s="19"/>
      <c r="B68" s="46" t="s">
        <v>158</v>
      </c>
      <c r="C68" s="30" t="s">
        <v>159</v>
      </c>
      <c r="D68" s="25" t="s">
        <v>43</v>
      </c>
      <c r="E68" s="33"/>
      <c r="F68" s="33"/>
      <c r="G68" s="33"/>
      <c r="H68" s="33"/>
      <c r="I68" s="33"/>
      <c r="J68" s="33"/>
      <c r="K68" s="32"/>
    </row>
    <row r="69" spans="1:11" ht="45" x14ac:dyDescent="0.2">
      <c r="A69" s="19"/>
      <c r="B69" s="46" t="s">
        <v>158</v>
      </c>
      <c r="C69" s="30" t="s">
        <v>160</v>
      </c>
      <c r="D69" s="26" t="s">
        <v>161</v>
      </c>
      <c r="E69" s="34">
        <v>529.44291065572713</v>
      </c>
      <c r="F69" s="34">
        <v>519.44511412684221</v>
      </c>
      <c r="G69" s="34">
        <v>519.44805977343935</v>
      </c>
      <c r="H69" s="34">
        <v>519.45000000000005</v>
      </c>
      <c r="I69" s="34">
        <v>519.45000000000005</v>
      </c>
      <c r="J69" s="34">
        <v>519.44712246592212</v>
      </c>
      <c r="K69" s="31" t="s">
        <v>162</v>
      </c>
    </row>
    <row r="70" spans="1:11" ht="60" x14ac:dyDescent="0.2">
      <c r="A70" s="19"/>
      <c r="B70" s="46" t="s">
        <v>158</v>
      </c>
      <c r="C70" s="30" t="s">
        <v>163</v>
      </c>
      <c r="D70" s="26" t="s">
        <v>164</v>
      </c>
      <c r="E70" s="34">
        <v>0.18966454418387943</v>
      </c>
      <c r="F70" s="34">
        <v>0.15533416323037422</v>
      </c>
      <c r="G70" s="34">
        <v>0.17781912261706745</v>
      </c>
      <c r="H70" s="34">
        <v>0.18</v>
      </c>
      <c r="I70" s="34">
        <v>0.18</v>
      </c>
      <c r="J70" s="34">
        <v>0.17779903851947329</v>
      </c>
      <c r="K70" s="31" t="s">
        <v>165</v>
      </c>
    </row>
    <row r="71" spans="1:11" ht="31.5" x14ac:dyDescent="0.2">
      <c r="A71" s="19"/>
      <c r="B71" s="46" t="s">
        <v>158</v>
      </c>
      <c r="C71" s="30" t="s">
        <v>166</v>
      </c>
      <c r="D71" s="26" t="s">
        <v>181</v>
      </c>
      <c r="E71" s="34">
        <v>15.923864063086743</v>
      </c>
      <c r="F71" s="34">
        <v>15.722868944799094</v>
      </c>
      <c r="G71" s="34">
        <v>14.645810098834749</v>
      </c>
      <c r="H71" s="34">
        <v>14.65</v>
      </c>
      <c r="I71" s="34">
        <v>14.65</v>
      </c>
      <c r="J71" s="34">
        <v>14.645233242318195</v>
      </c>
      <c r="K71" s="31" t="s">
        <v>167</v>
      </c>
    </row>
    <row r="72" spans="1:11" ht="60" x14ac:dyDescent="0.2">
      <c r="A72" s="19"/>
      <c r="B72" s="46" t="s">
        <v>158</v>
      </c>
      <c r="C72" s="30" t="s">
        <v>168</v>
      </c>
      <c r="D72" s="26" t="s">
        <v>181</v>
      </c>
      <c r="E72" s="34">
        <v>31.351505489235397</v>
      </c>
      <c r="F72" s="34">
        <v>26.29337273658151</v>
      </c>
      <c r="G72" s="34">
        <v>27.41396856002785</v>
      </c>
      <c r="H72" s="34">
        <v>27.41</v>
      </c>
      <c r="I72" s="34">
        <v>27.41</v>
      </c>
      <c r="J72" s="34">
        <v>27.413767708417023</v>
      </c>
      <c r="K72" s="31" t="s">
        <v>169</v>
      </c>
    </row>
    <row r="73" spans="1:11" ht="31.5" x14ac:dyDescent="0.2">
      <c r="A73" s="19"/>
      <c r="B73" s="46" t="s">
        <v>158</v>
      </c>
      <c r="C73" s="30" t="s">
        <v>170</v>
      </c>
      <c r="D73" s="26" t="s">
        <v>181</v>
      </c>
      <c r="E73" s="34">
        <v>107.57243695565549</v>
      </c>
      <c r="F73" s="34">
        <v>103.23734843741106</v>
      </c>
      <c r="G73" s="34">
        <v>103.23972286374133</v>
      </c>
      <c r="H73" s="34">
        <v>103.24</v>
      </c>
      <c r="I73" s="34">
        <v>103.24</v>
      </c>
      <c r="J73" s="34">
        <v>103.23972286374133</v>
      </c>
      <c r="K73" s="31" t="s">
        <v>171</v>
      </c>
    </row>
    <row r="74" spans="1:11" ht="47.25" x14ac:dyDescent="0.2">
      <c r="A74" s="19"/>
      <c r="B74" s="46" t="s">
        <v>172</v>
      </c>
      <c r="C74" s="30" t="s">
        <v>173</v>
      </c>
      <c r="D74" s="26" t="s">
        <v>43</v>
      </c>
      <c r="E74" s="33"/>
      <c r="F74" s="33"/>
      <c r="G74" s="33"/>
      <c r="H74" s="33"/>
      <c r="I74" s="33"/>
      <c r="J74" s="33"/>
      <c r="K74" s="32"/>
    </row>
    <row r="75" spans="1:11" ht="60" x14ac:dyDescent="0.2">
      <c r="A75" s="19"/>
      <c r="B75" s="46" t="s">
        <v>172</v>
      </c>
      <c r="C75" s="30" t="s">
        <v>160</v>
      </c>
      <c r="D75" s="26" t="s">
        <v>174</v>
      </c>
      <c r="E75" s="34">
        <v>101.83695841486778</v>
      </c>
      <c r="F75" s="34">
        <v>88.637138165707967</v>
      </c>
      <c r="G75" s="34">
        <v>57.689499050679125</v>
      </c>
      <c r="H75" s="34">
        <v>58.2</v>
      </c>
      <c r="I75" s="34">
        <v>58.63</v>
      </c>
      <c r="J75" s="34">
        <v>59.040196444776598</v>
      </c>
      <c r="K75" s="31" t="s">
        <v>175</v>
      </c>
    </row>
    <row r="76" spans="1:11" ht="31.5" x14ac:dyDescent="0.2">
      <c r="A76" s="19"/>
      <c r="B76" s="46" t="s">
        <v>172</v>
      </c>
      <c r="C76" s="30" t="s">
        <v>163</v>
      </c>
      <c r="D76" s="26" t="s">
        <v>164</v>
      </c>
      <c r="E76" s="34">
        <v>0.17351215423302596</v>
      </c>
      <c r="F76" s="34">
        <v>0.16530833652234644</v>
      </c>
      <c r="G76" s="34">
        <v>0.16218768308405007</v>
      </c>
      <c r="H76" s="34">
        <v>0.16</v>
      </c>
      <c r="I76" s="34">
        <v>0.16</v>
      </c>
      <c r="J76" s="34">
        <v>0.16218768308405007</v>
      </c>
      <c r="K76" s="31" t="s">
        <v>176</v>
      </c>
    </row>
    <row r="77" spans="1:11" ht="45" x14ac:dyDescent="0.2">
      <c r="A77" s="19"/>
      <c r="B77" s="46" t="s">
        <v>172</v>
      </c>
      <c r="C77" s="30" t="s">
        <v>166</v>
      </c>
      <c r="D77" s="26" t="s">
        <v>180</v>
      </c>
      <c r="E77" s="34">
        <v>0.50897988873748812</v>
      </c>
      <c r="F77" s="34">
        <v>0.58864230169467002</v>
      </c>
      <c r="G77" s="34">
        <v>0.53203697135346029</v>
      </c>
      <c r="H77" s="34">
        <v>0.54</v>
      </c>
      <c r="I77" s="34">
        <v>0.54</v>
      </c>
      <c r="J77" s="34">
        <v>0.54449367426466666</v>
      </c>
      <c r="K77" s="31" t="s">
        <v>177</v>
      </c>
    </row>
    <row r="78" spans="1:11" ht="45" x14ac:dyDescent="0.2">
      <c r="A78" s="19"/>
      <c r="B78" s="46" t="s">
        <v>172</v>
      </c>
      <c r="C78" s="30" t="s">
        <v>168</v>
      </c>
      <c r="D78" s="26" t="s">
        <v>180</v>
      </c>
      <c r="E78" s="34">
        <v>1.1204934072351371</v>
      </c>
      <c r="F78" s="34">
        <v>1.197938719238276</v>
      </c>
      <c r="G78" s="34">
        <v>1.0327776502743642</v>
      </c>
      <c r="H78" s="34">
        <v>1.04</v>
      </c>
      <c r="I78" s="34">
        <v>1.05</v>
      </c>
      <c r="J78" s="34">
        <v>1.0569583088667056</v>
      </c>
      <c r="K78" s="31" t="s">
        <v>178</v>
      </c>
    </row>
    <row r="79" spans="1:11" ht="31.5" x14ac:dyDescent="0.2">
      <c r="A79" s="19"/>
      <c r="B79" s="46" t="s">
        <v>172</v>
      </c>
      <c r="C79" s="30" t="s">
        <v>170</v>
      </c>
      <c r="D79" s="26" t="s">
        <v>180</v>
      </c>
      <c r="E79" s="34">
        <v>0</v>
      </c>
      <c r="F79" s="34">
        <v>0</v>
      </c>
      <c r="G79" s="34">
        <v>0</v>
      </c>
      <c r="H79" s="34">
        <v>0</v>
      </c>
      <c r="I79" s="34">
        <v>0</v>
      </c>
      <c r="J79" s="34">
        <v>0</v>
      </c>
      <c r="K79" s="28"/>
    </row>
  </sheetData>
  <mergeCells count="23">
    <mergeCell ref="D5:D6"/>
    <mergeCell ref="B36:B39"/>
    <mergeCell ref="B68:B73"/>
    <mergeCell ref="B15:B21"/>
    <mergeCell ref="B50:B52"/>
    <mergeCell ref="B42:D42"/>
    <mergeCell ref="B46:B47"/>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s>
  <pageMargins left="0.79" right="0.2" top="0.39" bottom="0.39" header="0.39" footer="0.39"/>
  <pageSetup paperSize="9" fitToHeight="0" orientation="landscape" r:id="rId1"/>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Мерзлякова Анастасия В.</dc:creator>
  <cp:lastModifiedBy>Мерзлякова Анастасия В.</cp:lastModifiedBy>
  <dcterms:created xsi:type="dcterms:W3CDTF">2020-04-28T04:14:51Z</dcterms:created>
  <dcterms:modified xsi:type="dcterms:W3CDTF">2020-05-29T05:18:48Z</dcterms:modified>
</cp:coreProperties>
</file>