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45" windowWidth="27795" windowHeight="12075"/>
  </bookViews>
  <sheets>
    <sheet name="расходы" sheetId="2" r:id="rId1"/>
    <sheet name="доходы" sheetId="3" r:id="rId2"/>
  </sheets>
  <definedNames>
    <definedName name="_xlnm.Print_Titles" localSheetId="0">расходы!$1:$2</definedName>
  </definedNames>
  <calcPr calcId="144525"/>
</workbook>
</file>

<file path=xl/calcChain.xml><?xml version="1.0" encoding="utf-8"?>
<calcChain xmlns="http://schemas.openxmlformats.org/spreadsheetml/2006/main">
  <c r="H30" i="3" l="1"/>
  <c r="I23" i="2" l="1"/>
  <c r="G30" i="3" l="1"/>
</calcChain>
</file>

<file path=xl/sharedStrings.xml><?xml version="1.0" encoding="utf-8"?>
<sst xmlns="http://schemas.openxmlformats.org/spreadsheetml/2006/main" count="267" uniqueCount="202">
  <si>
    <t> №</t>
  </si>
  <si>
    <t>Наименование направления</t>
  </si>
  <si>
    <t>Мероприятие</t>
  </si>
  <si>
    <t>Ответственный исполнитель</t>
  </si>
  <si>
    <t>План на 2024 год</t>
  </si>
  <si>
    <t>1.</t>
  </si>
  <si>
    <t>УИО</t>
  </si>
  <si>
    <t>УФ</t>
  </si>
  <si>
    <t>7.</t>
  </si>
  <si>
    <t>Меры по оптимизации расходов бюджета города Сарапула</t>
  </si>
  <si>
    <t>Оптимизация расходов в сфере муниципального управления</t>
  </si>
  <si>
    <t xml:space="preserve">Анализ дублирующих функций и полномочий структурных подразделений Администрации города Сарапула. </t>
  </si>
  <si>
    <t>Управление финансов г. Сарапула, Структурные подразделения Администрации города Сарапула</t>
  </si>
  <si>
    <t>-</t>
  </si>
  <si>
    <t>3.</t>
  </si>
  <si>
    <t>Соблюдение нормативов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работников, занимающих должности не являющихся должностями муниципальной службы, также работников органов местного самоуправления, осуществляющих профессиональную деятельность по профессиям рабочих.</t>
  </si>
  <si>
    <t>Структурные подразделения Администрации города Сарапула</t>
  </si>
  <si>
    <t>Не превышение норматива</t>
  </si>
  <si>
    <t>4.</t>
  </si>
  <si>
    <t>Внедрение принципов и инструментов  бережливого управления в деятельности органов местного самоуправления г. Сарапула</t>
  </si>
  <si>
    <t>Оптимизация расходов на содержание бюджетной сети (реализация проекта «Эффективный муниципалитет 2 этап)</t>
  </si>
  <si>
    <t>Оптимизация материально-технической базы учреждений</t>
  </si>
  <si>
    <t>ГРБС</t>
  </si>
  <si>
    <t>2.</t>
  </si>
  <si>
    <t xml:space="preserve">Реорганизация учреждений, включая укрупнение учреждений (присоединение "мелких" учреждений, а также загруженных менее чем на 50%, к более крупным) в том числе экономия расходов: </t>
  </si>
  <si>
    <t xml:space="preserve">Ликвидация неэффективных  учреждений, в том числе экономия расходов:  </t>
  </si>
  <si>
    <t>Применение единообразного под­хода к установлению организаци­онно-штатной структуры муниципальных учреждений города Сарапула на основании нормативно-правовых актов утверждающих типовую организационно-штатную структуру муниципальных  учреждений, в том числе экономия расходов:</t>
  </si>
  <si>
    <t xml:space="preserve">Недопущение увеличения  штатной численности работников , соблюдение предельной штатной численности </t>
  </si>
  <si>
    <t>5.</t>
  </si>
  <si>
    <t>Сокращение численности (расходов), в связи с передачей услуг на аутсорсинг</t>
  </si>
  <si>
    <t xml:space="preserve">6.    </t>
  </si>
  <si>
    <t>Установление приоритетности расходов</t>
  </si>
  <si>
    <t>Продажа неликвидного имущества (экономия расходов на оплату коммунальных услуг и содержание имущества казны)</t>
  </si>
  <si>
    <t>8.</t>
  </si>
  <si>
    <t>Высвобождение неэффективно используемых площадей муниципальных учреждений (экономия расходов на оплату коммунальных услуг и содержание)</t>
  </si>
  <si>
    <t>9.</t>
  </si>
  <si>
    <t>Выбор поставщиков товаров, работ, услуг конкурентным способом, в том числе экономия расходов:</t>
  </si>
  <si>
    <t>10.</t>
  </si>
  <si>
    <t>прирост по сравнению с предыдущим годом</t>
  </si>
  <si>
    <t>11.</t>
  </si>
  <si>
    <t xml:space="preserve">Увеличение объема средств от приносящей доход деятельности муниципальных бюджетных и автономных учреждений города Сарапула за счет расширения перечня платных услуг, эффективного использования муниципального имущества (прирост по сравнению с предыдущим годом) </t>
  </si>
  <si>
    <t>Не менее 5 % к предыдущему году</t>
  </si>
  <si>
    <t xml:space="preserve">12.    </t>
  </si>
  <si>
    <t xml:space="preserve">Снижение объема расходов с использованием расчетов с подотчетными лицами и наличных денежных средств </t>
  </si>
  <si>
    <t>Не менее 10% к предыдущему году</t>
  </si>
  <si>
    <t>13.</t>
  </si>
  <si>
    <t>Установление лимитов, нормативов потребления расходов</t>
  </si>
  <si>
    <t>Повышение эффективности организации бюджетного процесса</t>
  </si>
  <si>
    <t xml:space="preserve">Проведение оценки эффективности реализации муниципальных программ в Порядке, установленном Администрацией города Сарапула </t>
  </si>
  <si>
    <t>Срок проведения  оценки эффективности муниципальных программ 25 марта, года следующего за отчетным</t>
  </si>
  <si>
    <t>Установление приоритетности расходов бюджета г. Сарапула</t>
  </si>
  <si>
    <t>Недопущение принятия и исполне­ния расходных обязательств, не связанных с решением вопросов, отнесенных Конституцией Россий­ской Федерации и федеральными законами к полномочиям органов местного самоуправления Российской Федерации</t>
  </si>
  <si>
    <t>Отсутствие расходных обязательств, не связанных с решением вопросов местного значения</t>
  </si>
  <si>
    <t>Равномерное поквартальное освоение средств, в том числе Федерального бюджета. Оплата контрактов за счет средств ФБ не позднее 25 декабря.</t>
  </si>
  <si>
    <t>Отсутствие неиспользованных средств на счетах учреждений, остатков средств ФБ на отчетную дату</t>
  </si>
  <si>
    <t>Заключение контрактов за счет средств бюджетов не позднее 01 декабря</t>
  </si>
  <si>
    <t>Отсутствие остатков неиспользованных средств других уровней, направление экономии на социально-значимые расходы</t>
  </si>
  <si>
    <t>Меры по сокращению муниципального долга, расходов на обслуживание муниципального долга</t>
  </si>
  <si>
    <t>Проведение работы с кредитными организациями по снижению процентных ставок по заключенным контрактам на привлечение кредитных ресурсов, перекредитование под более низкую процентную ставку</t>
  </si>
  <si>
    <t>Использование инструмента для поддержки ликвидности счета бюджета города Сарапула в виде получения бюджетных кредитов на пополнение остатков средств на счетах бюджетов субъектов Российской Федерации и местных бюджетов, либо заимствований со  счетов  муниципальных учреждений</t>
  </si>
  <si>
    <t>20 000,0 осуществлялось заимствования средств муниципальных учреждений на кассовый разрыв</t>
  </si>
  <si>
    <t xml:space="preserve">Передача услуг на аутсорсинг водоснабжения в п. Дубровка МУ "УБ" 1200 </t>
  </si>
  <si>
    <t xml:space="preserve">Доля исполнительных ОМС, в которых проведен функциональный анализ эффективности деятельности в общем количестве исполнительных органов не менее 50%  </t>
  </si>
  <si>
    <t xml:space="preserve">УО г. Сарапула не менее 100 тыс.руб., УКСиМП г. Сарапула не менее 100 тыс. руб., Администрация города Сарапула не менее 100 тыс. руб.,
 УФ г.Сарапула не менее 40,0 тыс. руб.
</t>
  </si>
  <si>
    <t xml:space="preserve">Объединение учреждений в части выполнения функций по техническому обслуживанию (МУ СЗ+МКУ ЦКО МУК г.Сарапула)
307,3
</t>
  </si>
  <si>
    <t>График санкционирования утвержден Приказом УФ от 08.07.2021 г. № 87 (в ред. Приказа от 30.08.2021 г. №11</t>
  </si>
  <si>
    <t>Отказ от не первоочередных расходов, отсутствие новых расходных обязательств</t>
  </si>
  <si>
    <t>Оценка бюджетного эффекта (тыс. руб.), ожидаемый результат</t>
  </si>
  <si>
    <t>Факт 2021 год</t>
  </si>
  <si>
    <t>План на 2025 год</t>
  </si>
  <si>
    <t>Меры по увеличению поступлений налоговых и неналоговых доходов</t>
  </si>
  <si>
    <t>Привлечение инвестиций и развитие малого и среднего предпринимательства</t>
  </si>
  <si>
    <t>1.1</t>
  </si>
  <si>
    <t>Реализация инвестиционных проектов на территории муниципального образования</t>
  </si>
  <si>
    <t>УЭ</t>
  </si>
  <si>
    <t>19 452,8</t>
  </si>
  <si>
    <t>22 370,6</t>
  </si>
  <si>
    <t>1.2</t>
  </si>
  <si>
    <t>Поддержка и развитие малого и среднего бизнеса</t>
  </si>
  <si>
    <t>1 658,0</t>
  </si>
  <si>
    <t>1 905,2</t>
  </si>
  <si>
    <t xml:space="preserve">2. </t>
  </si>
  <si>
    <t>2.1</t>
  </si>
  <si>
    <t>Реализация прогнозного плана приватизации в части включения дополнительных объектов, продажа неиспользуемого имущества, в том числе в рамках "Дорожной карты"</t>
  </si>
  <si>
    <t>2.2</t>
  </si>
  <si>
    <t>Заключение новых договоров аренды имущества и земельных участков, продажа права аренды имущества и земельных участков</t>
  </si>
  <si>
    <t>5 906,63</t>
  </si>
  <si>
    <t>14 731,7</t>
  </si>
  <si>
    <t>15 637,0</t>
  </si>
  <si>
    <t>2.3</t>
  </si>
  <si>
    <t>Муниципальный земельный контроль</t>
  </si>
  <si>
    <t>УАиГС</t>
  </si>
  <si>
    <t>2.4</t>
  </si>
  <si>
    <t>Получение дополнительных доходов от перераспределения земель</t>
  </si>
  <si>
    <t>УИО, УАиГС</t>
  </si>
  <si>
    <t>1 584,57</t>
  </si>
  <si>
    <t>1 817,0</t>
  </si>
  <si>
    <t>2 089,0</t>
  </si>
  <si>
    <t>2.5</t>
  </si>
  <si>
    <t xml:space="preserve">Вовлечение в имущественный оборот долей в праве общей собственности </t>
  </si>
  <si>
    <t>2.6</t>
  </si>
  <si>
    <t>Вовлечение в налоговый оборот земельных участков и ОКСов (в результате сверки баз данных, аэрофотосъемки и других мероприятий)</t>
  </si>
  <si>
    <t>1 260,0</t>
  </si>
  <si>
    <t>1 455,0</t>
  </si>
  <si>
    <t>2.7</t>
  </si>
  <si>
    <t>Участие в судах по оспариванию кадастровой стоимости земельных участков. Работа по включению в перечень объектов недвижимости, в отношении которых налоговая база определяется как кадастровая стоимость</t>
  </si>
  <si>
    <t xml:space="preserve">ПУ,УИО, УИО, УЭ </t>
  </si>
  <si>
    <t>2.8</t>
  </si>
  <si>
    <t>Работа по размещению рекламных конструкций</t>
  </si>
  <si>
    <t>2.9</t>
  </si>
  <si>
    <t>Работа по размещению нестационарных торговых объектов</t>
  </si>
  <si>
    <t>Проведены аукционы в отношении мест возможного размещения НТО:
 - киоск по ул. Горького, 52б (Пушкинский парк) не состоялись,
- киоск по ул. Горького, 52б (Пушкинский парк) не состоялись,
- киоск по ул. Горького, 52б (Пушкинский парк) не состоялись,
- киоск по ул. Первомайская, д. 43 (Детский парк) не состоялись,
- павильон по ул. Первомайская, д. 43 (Детский парк) не состоялись</t>
  </si>
  <si>
    <t>2.10</t>
  </si>
  <si>
    <t xml:space="preserve">Работа по повышению эффективности деятельности  муниципальных унитарных предприятий и хозяйственных обществ </t>
  </si>
  <si>
    <t>УИО,УЖКХ</t>
  </si>
  <si>
    <t xml:space="preserve">Рассмотрение мер по снижению убытков и увеличению прибыльности МУП на балансовой комиссии </t>
  </si>
  <si>
    <t>Рассмотрение мер по снижению убытков и увеличению прибыльности МУП на балансовой комиссии</t>
  </si>
  <si>
    <t>2.11</t>
  </si>
  <si>
    <t>Повышение ставок платы за наем жилья</t>
  </si>
  <si>
    <t>УЖКХ</t>
  </si>
  <si>
    <t>2.12</t>
  </si>
  <si>
    <t xml:space="preserve">Повышение ставок земельного налога </t>
  </si>
  <si>
    <t xml:space="preserve">3. </t>
  </si>
  <si>
    <t>Работа по сокращению задолженности по налоговым и неналоговым платежам</t>
  </si>
  <si>
    <t>3.1</t>
  </si>
  <si>
    <t>Работа по сокращению задолженности по налоговым платежам  (по видам доходов)</t>
  </si>
  <si>
    <t>УФНС России по УР</t>
  </si>
  <si>
    <t>В связи с введением с 01.01.2023г. ЕНП, сведения о погашении задолженности по налоговым платежам  не предоставляются</t>
  </si>
  <si>
    <t>3 380,5</t>
  </si>
  <si>
    <t>3.2</t>
  </si>
  <si>
    <t>Работа по сокращению задолженности по неналоговым платежам в части арендной платы (по видам доходов)</t>
  </si>
  <si>
    <t>2 596,02</t>
  </si>
  <si>
    <t>7 500,0</t>
  </si>
  <si>
    <t>3.3.</t>
  </si>
  <si>
    <t>Работа по сокращению задолженности по штрафным санкциям</t>
  </si>
  <si>
    <t>МКУ ММ</t>
  </si>
  <si>
    <t>3.4.</t>
  </si>
  <si>
    <t>Работа по сокращению задолженности по плате за наем жилья</t>
  </si>
  <si>
    <t>2 015,9</t>
  </si>
  <si>
    <t>2 317,0</t>
  </si>
  <si>
    <t xml:space="preserve">4. </t>
  </si>
  <si>
    <t>Работа по легализации доходов участников рынка труда, ликвидации задолженности по заработной плате</t>
  </si>
  <si>
    <t>4.1</t>
  </si>
  <si>
    <t xml:space="preserve">5. </t>
  </si>
  <si>
    <t>Инициативное бюджетирование (самообложение граждан)</t>
  </si>
  <si>
    <t>5.1</t>
  </si>
  <si>
    <t>Привлечение средств населения и спонсоров на реализацию проектов местных инициатив</t>
  </si>
  <si>
    <t>УЖКХ, УФ</t>
  </si>
  <si>
    <t>1 300,3</t>
  </si>
  <si>
    <t>2 708,0</t>
  </si>
  <si>
    <t>3 115,0</t>
  </si>
  <si>
    <t>5.2</t>
  </si>
  <si>
    <t>Самообложение граждан</t>
  </si>
  <si>
    <t>6.</t>
  </si>
  <si>
    <t>Работа по привлечению организаций на территорию МО</t>
  </si>
  <si>
    <t>6.1</t>
  </si>
  <si>
    <t>Взаимодействие с субъектами МСП и организациями города</t>
  </si>
  <si>
    <t>Иные мероприятия, не указанные выше</t>
  </si>
  <si>
    <t>7.1</t>
  </si>
  <si>
    <t>Работа в рамках совещаний по итогам финансово-хозяйственной деятельности крупных и средних предприятий</t>
  </si>
  <si>
    <t>40 226,0</t>
  </si>
  <si>
    <t>46 260,0</t>
  </si>
  <si>
    <t>ИТОГО:</t>
  </si>
  <si>
    <t>31 033,82</t>
  </si>
  <si>
    <t>106 393,0</t>
  </si>
  <si>
    <t>118 727,4</t>
  </si>
  <si>
    <t>№ п/п</t>
  </si>
  <si>
    <t>Работа с имущественным комплексом и земельными ресурсами</t>
  </si>
  <si>
    <t>Исполнение за  2024 год</t>
  </si>
  <si>
    <t xml:space="preserve">Увеличение доли закупок конкурентными способами (44-ФЗ, 223-ФЗ) </t>
  </si>
  <si>
    <t xml:space="preserve">Увеличение доли  закупок конкурентными  способами    
 УКСиМП - 22,21 % ;   УФ г. Сарапула –  43 %.                                                                               Доля закупок конкурентрым способом   уменьшилась по Администрации  города Сарапула на - 40,5 %; УБ - 38,2%; Служба заказчика - 3%; УО-32,5%
(в стоимостном выражении)
</t>
  </si>
  <si>
    <t>Исполнение за 2024 год</t>
  </si>
  <si>
    <t xml:space="preserve">Отчет о выполнении плана по оздоровлению финансов за 2024 год </t>
  </si>
  <si>
    <t>Проведены профилактические мероприятия в рамках муниципального земельного контроля в отношении 70 земельных участков (направлены предостережения). По результатам профилактических мероприятий  получен бюджетный эффект (отражен в п.2.4 за перераспределение): ж/р Дубровка, ул. 3-я Лесная, д. 27 - 16040р.;  ул.Павлика Морозова, д.8 - 22830р.; ж/р Дубровка, переулок Озерный, д. 1 - 8270р.; ж/р Гудок-2, ул. Вишневая, 11 - 37380р.; ул. Выгон, 20 - 36470р.; ул. Азина, 125 - 13440р.; ул.Балканская, 15б - 317620 р.; ул.Еф.Колчина, 14 - 34510 р.; ул.20 лет Победы, 104 - 86590 р.; ул.Мечникова, 85 - 35070 р.; пр.Интернациональный, 1б - 81600 р., пр. 6-й Зеленый, 18 - 19510 р.; ул.Озерная, 115а - 19180 р.: жилой район Радужный, ул. Ясная - 143320 р.; жилой район Дубровка, ул. 2-я Лесная, 13 - 104270 р.; ул. Мичурина, 80 - 88780 р.; ул. Гайдара, 1 - 25620 р.; ул. Выгон, 35 - 144960 р. Также осуществлен выкуп земельного участка Раскольникова, 112 - 694940 р.</t>
  </si>
  <si>
    <t>Получено решение по оспариванию кадастровой стоимости:         ЗУ ул. Электрозаводская, 17 - оспоренная сумма 436,0 т.р.;           по 4 ЗУ ул. Электрозаводская, 15 - оспоренная сумма 1 739,0 т.р.; ЗУ ул.  Электрозаводская, 16 - оспоренная сумма 824,0 т.р.;        ЗУ ул.  Электрозаводская, 1е - оспоренная сумма 113,0 т.р.;        ЗУ ул.  Электрозаводская, 1д  - оспоренная сумма 2 517,0 т.р.</t>
  </si>
  <si>
    <t xml:space="preserve">Не первоочередные расходы осуществлялись  на основании Постановления Администрации города Сарапула от 11.05.2023 г. № 1014 "О мерах по оптимизации и повышению эффективности расходов бюджета города Сарапула"  </t>
  </si>
  <si>
    <t>График санкционирования утвержден Приказом УФ от 08.07.2021 г. № 87 (в ред. Приказа от 30.08.2021 г. №112)</t>
  </si>
  <si>
    <t>Расходные обязательства, не связанные с решением вопросов, местного значения не принимались</t>
  </si>
  <si>
    <t>Проведена оценка эффективности реализации муниципальных прогамм за 2023 год. 13  муниципальных программ признаны - высокоэффективными, 1 муниципальная программа удовлетворительная.</t>
  </si>
  <si>
    <t xml:space="preserve">прирост составил 
УКСиМП - 33 % (32 178,8 тыс.руб.);   УБ - 9,5 % ( 369,4  тыс. руб.);                                                          УО - 0,64 %  (264,9 тыс. руб.)
</t>
  </si>
  <si>
    <t xml:space="preserve">По сравнению с аналогичным периодом предыдущего года:                                             прием  наличных платежей:  УО "-" 37,4 %;  УКСиМП "+" 5,55%;  УБ "-"  23,3%.                                              
выдача подотчетных сумм: УО "- "25,61 %;
УКСиМП "+" 2,47% приобретение реквизита в театре;  УБ  "-" 46,5 %;  МУ СГЗ "-" 84,36%;  Служба заказчика "-" 53,4%;  УФ г.Сарапула "+" 33,6 % за счет командировочных расходов;
Администрация "+" 299,7%  за счет командировочных расходов.  
</t>
  </si>
  <si>
    <t xml:space="preserve">Принято Постановление Администрации города Сарапула от13 ноября 2024 г. № 2674 "О реорганизации МБ ДОУ д/с 27 путем присоединения  МБ ДОУ № 15". </t>
  </si>
  <si>
    <t>Норматив не превышен</t>
  </si>
  <si>
    <t>281,11 тыс.руб.  (УИО экономия расходов на оплату коммунальных услуг и содержание имущества казны - 171,96 т.р., УБ сдача в лом неликвидного имущества- 109,15 т.р.)</t>
  </si>
  <si>
    <t>Доходы от сдачи в аренду неиспользуемых помещений, возмещение  коммунальных услуг составили 12,2 тыс. руб.( УФ г.Сарапула)</t>
  </si>
  <si>
    <t xml:space="preserve">Остаток средств федерального бюджета по состоянию на 01.01.25 г. -3,8тыс. руб. в том числе:
- 3,8 тыс. руб. -расходы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 средства были открыты на счете 14, на данную сумму подтверждения нет)                  </t>
  </si>
  <si>
    <t>Заимствование средств муниципальных учреждений на кассовый разрыв - 194,0 тыс. руб.  Привлечение кредита УФК на пополнение остатков средств - 20 000,0 тыс. руб.</t>
  </si>
  <si>
    <t>Мероприятие в 2024 году не выполнено. Выполнение запланировано  на 2025 год.</t>
  </si>
  <si>
    <t>Рост натуральных показателей по коммунальным услугам по итогам 2024 года: УКСиМП г.Сарапула и Администрации города Сарапула (МКУ «СЗпоРиКР»).</t>
  </si>
  <si>
    <t xml:space="preserve"> В течении года  велась  работа по внедрению:                                                             - программного продукта «Автоматизация кадрового учета»;                                                                     - облачной  телефонии для Виртуальной АСТ Ростелеком (ВАТС).                                                       Экономический эффект от внедрения мероприятия ожидается в 2025 году.</t>
  </si>
  <si>
    <t>В адрес МУП "Сарапульский Водоканал" направлен проект договора по передаче услуг на аутсорсинг водоснабжения в п. Дубровка МУ "УБ" 
 проводится процедура согласования.</t>
  </si>
  <si>
    <t xml:space="preserve">УО г.Сарапула -76,16 шт. ед. (сокращение количества групп в дошкольных учреждениях); </t>
  </si>
  <si>
    <t xml:space="preserve">УКСиМП +18 шт. ед.( введены ставки ФОК "Позитрон");  Администрация города Сарапула +3 шт. ед. (МУ"СЗпоСРиКР " передачей функций по информационным технологиям + 4 шт.ед.; МУ "УБ" сокращена  1 шт. ед.; МКУ  "ЦБУиО  г. Сарапула" -8,5 шт. ед.(4    шт.ед. переданы в  МУ г.Сарапула "СЗпоСРиКР ", 4,5 шт. ед - сокращены)               </t>
  </si>
  <si>
    <t xml:space="preserve">Изменение штатной численности за 2024 год на 63,66 шт. ед. </t>
  </si>
  <si>
    <t>Экономия в  сумме 8 430,1 т.р.  досрочное погашение кредита в Сбербанке  (20 000,0 т.р. срок пользования кредитом 228 дней, 40 000,0 т.р. за счет средств бюджета города).</t>
  </si>
  <si>
    <t>Остаток неиспользованных средств  на конец 2024 года допустили:                                                                                  Администрация города Сарапула  в сумме 97 ,6 тыс. руб.;                                                                                          УО г.Сарапула  в сумме 16,2 тыс. руб.;                                                                                      КСО в сумме 25,0 тыс. руб.;                                                                                                                 Служба заказчика в сумме 5,4 тыс. руб.;                                                                                         МУ"УБ" в сумме  13 110,1 тыс.руб.</t>
  </si>
  <si>
    <t>Экономия  всего: 53 812,6 тыс. руб., в т.ч. за счет средств  МБ – 14 800,7 тыс. руб.</t>
  </si>
  <si>
    <t xml:space="preserve">                                                                                                                              УФ г.Сарапула -131,3 тыс. руб. (сокращение расходов  на связь  - 41,3 т.р., в связи с изм. тарифа и расходы на бумагу в связи с электронным документооборотом- 90,3 т.р.)</t>
  </si>
  <si>
    <t>вопросы местного значения</t>
  </si>
  <si>
    <t>переданные полномочия</t>
  </si>
  <si>
    <t>УО - 19,8 тыс. руб.</t>
  </si>
  <si>
    <t xml:space="preserve"> Администрация -16 464,79 тыс. руб.(в т.ч.: Служба заказчика-4 346,2 тыс. руб.;  МУ "УБ"-10 949,09 тыс. руб.); УО - 28 430,6 тыс. руб.; УФ - 42,7 тыс. руб.</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</si>
</sst>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0.0"/>
    <numFmt numFmtId="166" formatCode="#,##0.0"/>
  </numFmts>
  <fonts count="6" x14ac:knownFonts="1">
    <font>
      <sz val="11"/>
      <color theme="1"/>
      <name val="Calibri"/>
      <family val="2"/>
      <charset val="204"/>
      <scheme val="minor"/>
    </font>
    <font>
      <b/>
      <sz val="11"/>
      <color theme="1"/>
      <name val="Times New Roman"/>
      <family val="1"/>
      <charset val="204"/>
    </font>
    <font>
      <sz val="11"/>
      <color theme="1"/>
      <name val="Times New Roman"/>
      <family val="1"/>
      <charset val="204"/>
    </font>
    <font>
      <sz val="11"/>
      <name val="Times New Roman"/>
      <family val="1"/>
      <charset val="204"/>
    </font>
    <font>
      <sz val="11"/>
      <color rgb="FFFF0000"/>
      <name val="Calibri"/>
      <family val="2"/>
      <charset val="204"/>
      <scheme val="minor"/>
    </font>
    <font>
      <sz val="11"/>
      <color theme="1"/>
      <name val="Calibri"/>
      <family val="2"/>
      <charset val="204"/>
      <scheme val="minor"/>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164" fontId="5" fillId="0" borderId="0" applyFont="0" applyFill="0" applyBorder="0" applyAlignment="0" applyProtection="0"/>
  </cellStyleXfs>
  <cellXfs count="145">
    <xf numFmtId="0" fontId="0" fillId="0" borderId="0" xfId="0"/>
    <xf numFmtId="0" fontId="0" fillId="0" borderId="0" xfId="0" applyBorder="1"/>
    <xf numFmtId="0" fontId="2" fillId="0" borderId="0" xfId="0" applyFont="1" applyBorder="1" applyAlignment="1">
      <alignment horizontal="center" vertical="center" wrapText="1"/>
    </xf>
    <xf numFmtId="0" fontId="2" fillId="0" borderId="1" xfId="0" applyFont="1" applyFill="1" applyBorder="1" applyAlignment="1">
      <alignment horizontal="center" vertical="center" wrapText="1"/>
    </xf>
    <xf numFmtId="165"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vertical="top" wrapText="1"/>
    </xf>
    <xf numFmtId="0" fontId="0" fillId="0" borderId="12" xfId="0" applyBorder="1"/>
    <xf numFmtId="0" fontId="1" fillId="2" borderId="14"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49" fontId="2" fillId="0" borderId="14" xfId="0" applyNumberFormat="1" applyFont="1" applyBorder="1" applyAlignment="1">
      <alignment horizontal="center" vertical="center" wrapText="1"/>
    </xf>
    <xf numFmtId="0" fontId="2" fillId="2" borderId="14" xfId="0" applyFont="1" applyFill="1" applyBorder="1" applyAlignment="1">
      <alignment horizontal="justify" vertical="center" wrapText="1"/>
    </xf>
    <xf numFmtId="0" fontId="2" fillId="0" borderId="14" xfId="0" applyFont="1" applyBorder="1" applyAlignment="1">
      <alignment horizontal="center" vertical="center" wrapText="1"/>
    </xf>
    <xf numFmtId="4" fontId="2" fillId="0" borderId="14" xfId="0" applyNumberFormat="1" applyFont="1" applyBorder="1" applyAlignment="1">
      <alignment horizontal="center" vertical="center" wrapText="1"/>
    </xf>
    <xf numFmtId="4" fontId="2" fillId="0" borderId="16" xfId="0" applyNumberFormat="1" applyFont="1" applyBorder="1" applyAlignment="1">
      <alignment horizontal="center" vertical="center" wrapText="1"/>
    </xf>
    <xf numFmtId="0" fontId="2" fillId="2" borderId="14" xfId="0" applyFont="1" applyFill="1" applyBorder="1" applyAlignment="1">
      <alignment horizontal="left" vertical="center" wrapText="1"/>
    </xf>
    <xf numFmtId="4" fontId="2" fillId="0" borderId="13" xfId="0" applyNumberFormat="1" applyFont="1" applyBorder="1" applyAlignment="1">
      <alignment horizontal="center" vertical="center" wrapText="1"/>
    </xf>
    <xf numFmtId="49" fontId="2" fillId="2" borderId="14" xfId="0" applyNumberFormat="1" applyFont="1" applyFill="1" applyBorder="1" applyAlignment="1">
      <alignment horizontal="center" vertical="center" wrapText="1"/>
    </xf>
    <xf numFmtId="0" fontId="2" fillId="2" borderId="14" xfId="0" applyFont="1" applyFill="1" applyBorder="1" applyAlignment="1">
      <alignment horizontal="center" vertical="center" wrapText="1"/>
    </xf>
    <xf numFmtId="4" fontId="2" fillId="2" borderId="14" xfId="0" applyNumberFormat="1" applyFont="1" applyFill="1" applyBorder="1" applyAlignment="1">
      <alignment horizontal="center" vertical="center" wrapText="1"/>
    </xf>
    <xf numFmtId="166" fontId="2" fillId="2" borderId="14" xfId="0" applyNumberFormat="1" applyFont="1" applyFill="1" applyBorder="1" applyAlignment="1">
      <alignment horizontal="center" vertical="center" wrapText="1"/>
    </xf>
    <xf numFmtId="166" fontId="2" fillId="2" borderId="13" xfId="0" applyNumberFormat="1" applyFont="1" applyFill="1" applyBorder="1" applyAlignment="1">
      <alignment horizontal="center" vertical="center" wrapText="1"/>
    </xf>
    <xf numFmtId="49" fontId="2" fillId="2" borderId="18" xfId="0" applyNumberFormat="1" applyFont="1" applyFill="1" applyBorder="1" applyAlignment="1">
      <alignment horizontal="center" vertical="center" wrapText="1"/>
    </xf>
    <xf numFmtId="4" fontId="2" fillId="2" borderId="13" xfId="0" applyNumberFormat="1" applyFont="1" applyFill="1" applyBorder="1" applyAlignment="1">
      <alignment horizontal="center" vertical="center" wrapText="1"/>
    </xf>
    <xf numFmtId="49" fontId="2" fillId="2" borderId="19" xfId="0" applyNumberFormat="1"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4" fontId="2" fillId="2" borderId="16" xfId="0" applyNumberFormat="1" applyFont="1" applyFill="1" applyBorder="1" applyAlignment="1">
      <alignment horizontal="center" vertical="center" wrapText="1"/>
    </xf>
    <xf numFmtId="166" fontId="2" fillId="3" borderId="13" xfId="0" applyNumberFormat="1" applyFont="1" applyFill="1" applyBorder="1" applyAlignment="1">
      <alignment horizontal="center" vertical="center" wrapText="1"/>
    </xf>
    <xf numFmtId="166" fontId="2" fillId="2" borderId="16" xfId="0" applyNumberFormat="1" applyFont="1" applyFill="1" applyBorder="1" applyAlignment="1">
      <alignment horizontal="center" vertical="center" wrapText="1"/>
    </xf>
    <xf numFmtId="49" fontId="2" fillId="2" borderId="9" xfId="0" applyNumberFormat="1" applyFont="1" applyFill="1" applyBorder="1" applyAlignment="1">
      <alignment horizontal="center" vertical="center" wrapText="1"/>
    </xf>
    <xf numFmtId="0" fontId="2" fillId="2" borderId="16" xfId="0" applyFont="1" applyFill="1" applyBorder="1" applyAlignment="1">
      <alignment horizontal="left" vertical="center" wrapText="1"/>
    </xf>
    <xf numFmtId="0" fontId="2" fillId="2" borderId="9" xfId="0" applyFont="1" applyFill="1" applyBorder="1" applyAlignment="1">
      <alignment horizontal="center" vertical="center" wrapText="1"/>
    </xf>
    <xf numFmtId="166" fontId="2" fillId="2" borderId="9" xfId="0" applyNumberFormat="1" applyFont="1" applyFill="1" applyBorder="1" applyAlignment="1">
      <alignment horizontal="center" vertical="center" wrapText="1"/>
    </xf>
    <xf numFmtId="166" fontId="2" fillId="3" borderId="16" xfId="0" applyNumberFormat="1" applyFont="1" applyFill="1" applyBorder="1" applyAlignment="1">
      <alignment horizontal="center" vertical="center" wrapText="1"/>
    </xf>
    <xf numFmtId="0" fontId="2" fillId="2" borderId="16" xfId="0" applyFont="1" applyFill="1" applyBorder="1" applyAlignment="1">
      <alignment horizontal="justify" vertical="center" wrapText="1"/>
    </xf>
    <xf numFmtId="0" fontId="2" fillId="2" borderId="16"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2" borderId="14" xfId="0" applyFont="1" applyFill="1" applyBorder="1" applyAlignment="1">
      <alignment vertical="center" wrapText="1"/>
    </xf>
    <xf numFmtId="49" fontId="2" fillId="0" borderId="15" xfId="0" applyNumberFormat="1" applyFont="1" applyBorder="1" applyAlignment="1">
      <alignment horizontal="center" vertical="center" wrapText="1"/>
    </xf>
    <xf numFmtId="166" fontId="2" fillId="0" borderId="14" xfId="0" applyNumberFormat="1" applyFont="1" applyBorder="1" applyAlignment="1">
      <alignment horizontal="center" vertical="center" wrapText="1"/>
    </xf>
    <xf numFmtId="0" fontId="2" fillId="0" borderId="16" xfId="0" applyFont="1" applyBorder="1" applyAlignment="1">
      <alignment horizontal="center"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49" fontId="2" fillId="0" borderId="16" xfId="0" applyNumberFormat="1" applyFont="1" applyBorder="1" applyAlignment="1">
      <alignment horizontal="center" vertical="center" wrapText="1"/>
    </xf>
    <xf numFmtId="0" fontId="2" fillId="2" borderId="16" xfId="0" applyFont="1" applyFill="1" applyBorder="1" applyAlignment="1">
      <alignment vertical="center" wrapText="1"/>
    </xf>
    <xf numFmtId="0" fontId="2" fillId="0" borderId="9" xfId="0" applyFont="1" applyBorder="1" applyAlignment="1">
      <alignment horizontal="center" vertical="center" wrapText="1"/>
    </xf>
    <xf numFmtId="166" fontId="2" fillId="0" borderId="16" xfId="0" applyNumberFormat="1" applyFont="1" applyBorder="1" applyAlignment="1">
      <alignment horizontal="center" vertical="center" wrapText="1"/>
    </xf>
    <xf numFmtId="0" fontId="1" fillId="0" borderId="15" xfId="0" applyFont="1" applyBorder="1" applyAlignment="1">
      <alignment vertical="center" wrapText="1"/>
    </xf>
    <xf numFmtId="0" fontId="1" fillId="0" borderId="14" xfId="0" applyFont="1" applyBorder="1" applyAlignment="1">
      <alignment vertical="center" wrapText="1"/>
    </xf>
    <xf numFmtId="0" fontId="1" fillId="0" borderId="14" xfId="0" applyFont="1" applyBorder="1" applyAlignment="1">
      <alignment horizontal="center" vertical="center" wrapText="1"/>
    </xf>
    <xf numFmtId="4" fontId="1" fillId="0" borderId="14" xfId="0" applyNumberFormat="1" applyFont="1" applyBorder="1" applyAlignment="1">
      <alignment horizontal="center" vertical="center" wrapText="1"/>
    </xf>
    <xf numFmtId="4" fontId="1" fillId="0" borderId="13"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4" fillId="0" borderId="0" xfId="0" applyFont="1"/>
    <xf numFmtId="0" fontId="2" fillId="0" borderId="1" xfId="0" applyFont="1" applyBorder="1" applyAlignment="1">
      <alignment vertical="center" wrapText="1"/>
    </xf>
    <xf numFmtId="164" fontId="2" fillId="3" borderId="1" xfId="1" applyFont="1" applyFill="1" applyBorder="1" applyAlignment="1">
      <alignment horizontal="center" vertical="center" wrapText="1"/>
    </xf>
    <xf numFmtId="4" fontId="2" fillId="3"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4" fontId="2" fillId="2" borderId="9" xfId="0" applyNumberFormat="1" applyFont="1" applyFill="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7"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0" fillId="0" borderId="23" xfId="0" applyBorder="1" applyAlignment="1">
      <alignment wrapText="1"/>
    </xf>
    <xf numFmtId="0" fontId="0" fillId="0" borderId="24" xfId="0" applyBorder="1" applyAlignment="1">
      <alignment wrapText="1"/>
    </xf>
    <xf numFmtId="0" fontId="1" fillId="2" borderId="25" xfId="0" applyFont="1" applyFill="1" applyBorder="1" applyAlignment="1">
      <alignment horizontal="center" vertical="center" wrapText="1"/>
    </xf>
    <xf numFmtId="0" fontId="0" fillId="0" borderId="26" xfId="0" applyBorder="1" applyAlignment="1">
      <alignment wrapText="1"/>
    </xf>
    <xf numFmtId="0" fontId="0" fillId="0" borderId="27" xfId="0" applyBorder="1" applyAlignment="1">
      <alignment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top" wrapText="1"/>
    </xf>
    <xf numFmtId="0" fontId="0" fillId="0" borderId="4" xfId="0" applyBorder="1" applyAlignment="1">
      <alignment horizontal="center" vertical="top" wrapText="1"/>
    </xf>
    <xf numFmtId="0" fontId="0" fillId="0" borderId="6" xfId="0" applyBorder="1" applyAlignment="1">
      <alignment horizontal="center" vertical="top" wrapText="1"/>
    </xf>
    <xf numFmtId="0" fontId="2" fillId="0" borderId="4" xfId="0" applyFont="1"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2" fillId="0" borderId="3" xfId="0" applyFont="1" applyBorder="1" applyAlignment="1">
      <alignment horizontal="center" vertical="center" wrapText="1"/>
    </xf>
    <xf numFmtId="0" fontId="0" fillId="0" borderId="5" xfId="0" applyBorder="1" applyAlignment="1">
      <alignment vertical="center" wrapText="1"/>
    </xf>
    <xf numFmtId="0" fontId="0" fillId="0" borderId="7" xfId="0" applyBorder="1" applyAlignment="1">
      <alignment vertical="center" wrapText="1"/>
    </xf>
    <xf numFmtId="0" fontId="0" fillId="0" borderId="6" xfId="0" applyBorder="1" applyAlignment="1">
      <alignment vertical="center" wrapText="1"/>
    </xf>
    <xf numFmtId="0" fontId="0" fillId="0" borderId="4" xfId="0" applyBorder="1" applyAlignment="1">
      <alignment vertical="center" wrapText="1"/>
    </xf>
    <xf numFmtId="0" fontId="2" fillId="3" borderId="1" xfId="0" applyFont="1" applyFill="1" applyBorder="1" applyAlignment="1">
      <alignment horizontal="justify" vertical="center" wrapText="1"/>
    </xf>
    <xf numFmtId="0" fontId="2" fillId="3" borderId="4" xfId="0" applyFont="1" applyFill="1" applyBorder="1" applyAlignment="1">
      <alignment horizontal="center" vertical="center" wrapText="1"/>
    </xf>
    <xf numFmtId="0" fontId="0" fillId="3" borderId="4" xfId="0" applyFill="1" applyBorder="1" applyAlignment="1">
      <alignment vertical="center" wrapText="1"/>
    </xf>
    <xf numFmtId="0" fontId="0" fillId="3" borderId="6" xfId="0" applyFill="1" applyBorder="1" applyAlignment="1">
      <alignment vertical="center" wrapText="1"/>
    </xf>
    <xf numFmtId="0" fontId="2" fillId="0" borderId="2"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4" fontId="2" fillId="0" borderId="2"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5" xfId="0" applyFont="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3" xfId="0" applyFont="1" applyBorder="1" applyAlignment="1">
      <alignment horizontal="center" vertical="center" wrapText="1"/>
    </xf>
    <xf numFmtId="0" fontId="2" fillId="2" borderId="9" xfId="0" applyFont="1" applyFill="1" applyBorder="1" applyAlignment="1">
      <alignment vertical="center" wrapText="1"/>
    </xf>
    <xf numFmtId="0" fontId="2" fillId="2" borderId="13" xfId="0" applyFont="1" applyFill="1" applyBorder="1" applyAlignment="1">
      <alignmen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7" xfId="0" applyFont="1" applyFill="1" applyBorder="1" applyAlignment="1">
      <alignment vertical="center" wrapText="1"/>
    </xf>
    <xf numFmtId="0" fontId="2" fillId="2" borderId="13" xfId="0" applyFont="1" applyFill="1" applyBorder="1" applyAlignment="1">
      <alignment horizontal="center" vertical="center" wrapText="1"/>
    </xf>
    <xf numFmtId="0" fontId="1" fillId="0" borderId="0" xfId="0" applyFont="1" applyAlignment="1">
      <alignment horizontal="center"/>
    </xf>
    <xf numFmtId="0" fontId="1" fillId="0" borderId="0" xfId="0" applyFont="1" applyBorder="1" applyAlignment="1">
      <alignment horizontal="center"/>
    </xf>
    <xf numFmtId="0" fontId="0" fillId="0" borderId="8" xfId="0" applyBorder="1" applyAlignment="1">
      <alignment horizontal="center"/>
    </xf>
    <xf numFmtId="0" fontId="1" fillId="0" borderId="9" xfId="0" applyFont="1" applyBorder="1" applyAlignment="1">
      <alignment horizontal="center" vertical="center" wrapText="1"/>
    </xf>
    <xf numFmtId="0" fontId="1" fillId="0" borderId="13" xfId="0" applyFont="1" applyBorder="1" applyAlignment="1">
      <alignment horizontal="center" vertical="center" wrapText="1"/>
    </xf>
    <xf numFmtId="0" fontId="1" fillId="2" borderId="9"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abSelected="1" workbookViewId="0">
      <pane xSplit="4" ySplit="4" topLeftCell="E21" activePane="bottomRight" state="frozen"/>
      <selection pane="topRight" activeCell="E1" sqref="E1"/>
      <selection pane="bottomLeft" activeCell="A5" sqref="A5"/>
      <selection pane="bottomRight" activeCell="I25" sqref="I25"/>
    </sheetView>
  </sheetViews>
  <sheetFormatPr defaultRowHeight="15" x14ac:dyDescent="0.25"/>
  <cols>
    <col min="2" max="2" width="24.42578125" customWidth="1"/>
    <col min="3" max="3" width="14" customWidth="1"/>
    <col min="4" max="4" width="23.5703125" customWidth="1"/>
    <col min="5" max="5" width="17.28515625" customWidth="1"/>
    <col min="8" max="8" width="7.85546875" customWidth="1"/>
    <col min="9" max="9" width="71.28515625" customWidth="1"/>
    <col min="10" max="10" width="8.28515625" customWidth="1"/>
    <col min="11" max="11" width="7.7109375" customWidth="1"/>
    <col min="12" max="12" width="1.42578125" customWidth="1"/>
  </cols>
  <sheetData>
    <row r="1" spans="1:12" ht="15.75" customHeight="1" x14ac:dyDescent="0.25">
      <c r="A1" s="71" t="s">
        <v>0</v>
      </c>
      <c r="B1" s="75" t="s">
        <v>1</v>
      </c>
      <c r="C1" s="76"/>
      <c r="D1" s="77"/>
      <c r="E1" s="72" t="s">
        <v>3</v>
      </c>
      <c r="F1" s="72"/>
      <c r="G1" s="72"/>
      <c r="H1" s="72"/>
      <c r="I1" s="72"/>
      <c r="J1" s="1"/>
    </row>
    <row r="2" spans="1:12" ht="43.5" customHeight="1" x14ac:dyDescent="0.25">
      <c r="A2" s="71"/>
      <c r="B2" s="78"/>
      <c r="C2" s="79"/>
      <c r="D2" s="80"/>
      <c r="E2" s="72"/>
      <c r="F2" s="72" t="s">
        <v>4</v>
      </c>
      <c r="G2" s="73"/>
      <c r="H2" s="74"/>
      <c r="I2" s="8" t="s">
        <v>168</v>
      </c>
    </row>
    <row r="3" spans="1:12" ht="15.75" customHeight="1" x14ac:dyDescent="0.25">
      <c r="A3" s="71" t="s">
        <v>9</v>
      </c>
      <c r="B3" s="71"/>
      <c r="C3" s="71"/>
      <c r="D3" s="71"/>
      <c r="E3" s="71"/>
      <c r="F3" s="71"/>
      <c r="G3" s="71"/>
      <c r="H3" s="71"/>
      <c r="I3" s="71"/>
    </row>
    <row r="4" spans="1:12" ht="15.75" customHeight="1" x14ac:dyDescent="0.25">
      <c r="A4" s="81" t="s">
        <v>10</v>
      </c>
      <c r="B4" s="81"/>
      <c r="C4" s="81"/>
      <c r="D4" s="81"/>
      <c r="E4" s="81"/>
      <c r="F4" s="81"/>
      <c r="G4" s="81"/>
      <c r="H4" s="81"/>
      <c r="I4" s="81"/>
    </row>
    <row r="5" spans="1:12" ht="126.75" customHeight="1" x14ac:dyDescent="0.25">
      <c r="A5" s="6" t="s">
        <v>5</v>
      </c>
      <c r="B5" s="82" t="s">
        <v>11</v>
      </c>
      <c r="C5" s="82"/>
      <c r="D5" s="82"/>
      <c r="E5" s="6" t="s">
        <v>12</v>
      </c>
      <c r="F5" s="81" t="s">
        <v>13</v>
      </c>
      <c r="G5" s="83"/>
      <c r="H5" s="84"/>
      <c r="I5" s="6" t="s">
        <v>13</v>
      </c>
    </row>
    <row r="6" spans="1:12" ht="124.5" customHeight="1" x14ac:dyDescent="0.25">
      <c r="A6" s="6" t="s">
        <v>23</v>
      </c>
      <c r="B6" s="82" t="s">
        <v>15</v>
      </c>
      <c r="C6" s="82"/>
      <c r="D6" s="82"/>
      <c r="E6" s="6" t="s">
        <v>16</v>
      </c>
      <c r="F6" s="85" t="s">
        <v>17</v>
      </c>
      <c r="G6" s="86"/>
      <c r="H6" s="87"/>
      <c r="I6" s="3" t="s">
        <v>182</v>
      </c>
      <c r="J6" s="2"/>
      <c r="K6" s="2"/>
      <c r="L6" s="2"/>
    </row>
    <row r="7" spans="1:12" ht="141" customHeight="1" x14ac:dyDescent="0.25">
      <c r="A7" s="6" t="s">
        <v>14</v>
      </c>
      <c r="B7" s="81" t="s">
        <v>19</v>
      </c>
      <c r="C7" s="81"/>
      <c r="D7" s="81"/>
      <c r="E7" s="6" t="s">
        <v>16</v>
      </c>
      <c r="F7" s="81" t="s">
        <v>62</v>
      </c>
      <c r="G7" s="83"/>
      <c r="H7" s="84"/>
      <c r="I7" s="70" t="s">
        <v>189</v>
      </c>
    </row>
    <row r="8" spans="1:12" x14ac:dyDescent="0.25">
      <c r="A8" s="81" t="s">
        <v>20</v>
      </c>
      <c r="B8" s="81"/>
      <c r="C8" s="81"/>
      <c r="D8" s="81"/>
      <c r="E8" s="81"/>
      <c r="F8" s="81"/>
      <c r="G8" s="81"/>
      <c r="H8" s="81"/>
      <c r="I8" s="81"/>
    </row>
    <row r="9" spans="1:12" ht="144.75" customHeight="1" x14ac:dyDescent="0.25">
      <c r="A9" s="6" t="s">
        <v>5</v>
      </c>
      <c r="B9" s="82" t="s">
        <v>21</v>
      </c>
      <c r="C9" s="82"/>
      <c r="D9" s="82"/>
      <c r="E9" s="6" t="s">
        <v>22</v>
      </c>
      <c r="F9" s="88" t="s">
        <v>63</v>
      </c>
      <c r="G9" s="89"/>
      <c r="H9" s="90"/>
      <c r="I9" s="11" t="s">
        <v>197</v>
      </c>
    </row>
    <row r="10" spans="1:12" ht="65.25" customHeight="1" x14ac:dyDescent="0.25">
      <c r="A10" s="81" t="s">
        <v>23</v>
      </c>
      <c r="B10" s="82" t="s">
        <v>24</v>
      </c>
      <c r="C10" s="82"/>
      <c r="D10" s="82"/>
      <c r="E10" s="81" t="s">
        <v>22</v>
      </c>
      <c r="F10" s="96">
        <v>307.3</v>
      </c>
      <c r="G10" s="97"/>
      <c r="H10" s="98"/>
      <c r="I10" s="6"/>
    </row>
    <row r="11" spans="1:12" ht="130.5" customHeight="1" x14ac:dyDescent="0.25">
      <c r="A11" s="81"/>
      <c r="B11" s="82" t="s">
        <v>198</v>
      </c>
      <c r="C11" s="82"/>
      <c r="D11" s="82"/>
      <c r="E11" s="81"/>
      <c r="F11" s="91" t="s">
        <v>64</v>
      </c>
      <c r="G11" s="92"/>
      <c r="H11" s="93"/>
      <c r="I11" s="5" t="s">
        <v>187</v>
      </c>
    </row>
    <row r="12" spans="1:12" ht="68.25" customHeight="1" x14ac:dyDescent="0.25">
      <c r="A12" s="81"/>
      <c r="B12" s="82" t="s">
        <v>199</v>
      </c>
      <c r="C12" s="82"/>
      <c r="D12" s="82"/>
      <c r="E12" s="81"/>
      <c r="F12" s="91"/>
      <c r="G12" s="92"/>
      <c r="H12" s="93"/>
      <c r="I12" s="7" t="s">
        <v>181</v>
      </c>
    </row>
    <row r="13" spans="1:12" ht="35.25" customHeight="1" x14ac:dyDescent="0.25">
      <c r="A13" s="81" t="s">
        <v>14</v>
      </c>
      <c r="B13" s="94" t="s">
        <v>25</v>
      </c>
      <c r="C13" s="94"/>
      <c r="D13" s="94"/>
      <c r="E13" s="81" t="s">
        <v>22</v>
      </c>
      <c r="F13" s="91" t="s">
        <v>13</v>
      </c>
      <c r="G13" s="92"/>
      <c r="H13" s="93"/>
      <c r="I13" s="6" t="s">
        <v>13</v>
      </c>
    </row>
    <row r="14" spans="1:12" ht="30.75" customHeight="1" x14ac:dyDescent="0.25">
      <c r="A14" s="81"/>
      <c r="B14" s="95" t="s">
        <v>198</v>
      </c>
      <c r="C14" s="95"/>
      <c r="D14" s="95"/>
      <c r="E14" s="81"/>
      <c r="F14" s="91" t="s">
        <v>13</v>
      </c>
      <c r="G14" s="92"/>
      <c r="H14" s="93"/>
      <c r="I14" s="6" t="s">
        <v>13</v>
      </c>
    </row>
    <row r="15" spans="1:12" x14ac:dyDescent="0.25">
      <c r="A15" s="81"/>
      <c r="B15" s="95" t="s">
        <v>199</v>
      </c>
      <c r="C15" s="95"/>
      <c r="D15" s="95"/>
      <c r="E15" s="81"/>
      <c r="F15" s="91" t="s">
        <v>13</v>
      </c>
      <c r="G15" s="92"/>
      <c r="H15" s="93"/>
      <c r="I15" s="6" t="s">
        <v>13</v>
      </c>
    </row>
    <row r="16" spans="1:12" ht="105" customHeight="1" x14ac:dyDescent="0.25">
      <c r="A16" s="99" t="s">
        <v>18</v>
      </c>
      <c r="B16" s="82" t="s">
        <v>26</v>
      </c>
      <c r="C16" s="82"/>
      <c r="D16" s="82"/>
      <c r="E16" s="81" t="s">
        <v>22</v>
      </c>
      <c r="F16" s="91" t="s">
        <v>27</v>
      </c>
      <c r="G16" s="92"/>
      <c r="H16" s="93"/>
      <c r="I16" s="10" t="s">
        <v>193</v>
      </c>
    </row>
    <row r="17" spans="1:11" ht="122.25" customHeight="1" x14ac:dyDescent="0.25">
      <c r="A17" s="100"/>
      <c r="B17" s="82" t="s">
        <v>198</v>
      </c>
      <c r="C17" s="82"/>
      <c r="D17" s="82"/>
      <c r="E17" s="81"/>
      <c r="F17" s="91"/>
      <c r="G17" s="92"/>
      <c r="H17" s="93"/>
      <c r="I17" s="7" t="s">
        <v>192</v>
      </c>
    </row>
    <row r="18" spans="1:11" ht="37.5" customHeight="1" x14ac:dyDescent="0.25">
      <c r="A18" s="101"/>
      <c r="B18" s="82" t="s">
        <v>199</v>
      </c>
      <c r="C18" s="82"/>
      <c r="D18" s="82"/>
      <c r="E18" s="81"/>
      <c r="F18" s="91"/>
      <c r="G18" s="92"/>
      <c r="H18" s="93"/>
      <c r="I18" s="68" t="s">
        <v>191</v>
      </c>
    </row>
    <row r="19" spans="1:11" ht="75.75" customHeight="1" x14ac:dyDescent="0.25">
      <c r="A19" s="6" t="s">
        <v>28</v>
      </c>
      <c r="B19" s="82" t="s">
        <v>29</v>
      </c>
      <c r="C19" s="82"/>
      <c r="D19" s="82"/>
      <c r="E19" s="6" t="s">
        <v>22</v>
      </c>
      <c r="F19" s="91" t="s">
        <v>61</v>
      </c>
      <c r="G19" s="91"/>
      <c r="H19" s="84"/>
      <c r="I19" s="5" t="s">
        <v>190</v>
      </c>
    </row>
    <row r="20" spans="1:11" ht="68.25" customHeight="1" x14ac:dyDescent="0.25">
      <c r="A20" s="6" t="s">
        <v>30</v>
      </c>
      <c r="B20" s="95" t="s">
        <v>31</v>
      </c>
      <c r="C20" s="95"/>
      <c r="D20" s="95"/>
      <c r="E20" s="6" t="s">
        <v>22</v>
      </c>
      <c r="F20" s="91" t="s">
        <v>66</v>
      </c>
      <c r="G20" s="92"/>
      <c r="H20" s="93"/>
      <c r="I20" s="5" t="s">
        <v>175</v>
      </c>
    </row>
    <row r="21" spans="1:11" ht="68.25" customHeight="1" x14ac:dyDescent="0.25">
      <c r="A21" s="6" t="s">
        <v>8</v>
      </c>
      <c r="B21" s="82" t="s">
        <v>32</v>
      </c>
      <c r="C21" s="82"/>
      <c r="D21" s="82"/>
      <c r="E21" s="6" t="s">
        <v>6</v>
      </c>
      <c r="F21" s="91">
        <v>200</v>
      </c>
      <c r="G21" s="92"/>
      <c r="H21" s="93"/>
      <c r="I21" s="5" t="s">
        <v>183</v>
      </c>
      <c r="J21" s="59"/>
      <c r="K21" s="59"/>
    </row>
    <row r="22" spans="1:11" ht="57.75" customHeight="1" x14ac:dyDescent="0.25">
      <c r="A22" s="6" t="s">
        <v>33</v>
      </c>
      <c r="B22" s="81" t="s">
        <v>34</v>
      </c>
      <c r="C22" s="81"/>
      <c r="D22" s="81"/>
      <c r="E22" s="6" t="s">
        <v>22</v>
      </c>
      <c r="F22" s="91" t="s">
        <v>13</v>
      </c>
      <c r="G22" s="92"/>
      <c r="H22" s="93"/>
      <c r="I22" s="5" t="s">
        <v>184</v>
      </c>
    </row>
    <row r="23" spans="1:11" ht="49.5" customHeight="1" x14ac:dyDescent="0.25">
      <c r="A23" s="81" t="s">
        <v>35</v>
      </c>
      <c r="B23" s="82" t="s">
        <v>36</v>
      </c>
      <c r="C23" s="82"/>
      <c r="D23" s="82"/>
      <c r="E23" s="81" t="s">
        <v>22</v>
      </c>
      <c r="F23" s="91">
        <v>3000</v>
      </c>
      <c r="G23" s="92"/>
      <c r="H23" s="93"/>
      <c r="I23" s="4">
        <f>16464.79+28450.4+42.7</f>
        <v>44957.89</v>
      </c>
    </row>
    <row r="24" spans="1:11" ht="59.25" customHeight="1" x14ac:dyDescent="0.25">
      <c r="A24" s="81"/>
      <c r="B24" s="82" t="s">
        <v>198</v>
      </c>
      <c r="C24" s="82"/>
      <c r="D24" s="82"/>
      <c r="E24" s="81"/>
      <c r="F24" s="91">
        <v>3000</v>
      </c>
      <c r="G24" s="92"/>
      <c r="H24" s="93"/>
      <c r="I24" s="61" t="s">
        <v>201</v>
      </c>
    </row>
    <row r="25" spans="1:11" ht="54.75" customHeight="1" x14ac:dyDescent="0.25">
      <c r="A25" s="81"/>
      <c r="B25" s="94" t="s">
        <v>199</v>
      </c>
      <c r="C25" s="94"/>
      <c r="D25" s="94"/>
      <c r="E25" s="81"/>
      <c r="F25" s="91"/>
      <c r="G25" s="92"/>
      <c r="H25" s="93"/>
      <c r="I25" s="62" t="s">
        <v>200</v>
      </c>
    </row>
    <row r="26" spans="1:11" ht="102" customHeight="1" x14ac:dyDescent="0.25">
      <c r="A26" s="9" t="s">
        <v>37</v>
      </c>
      <c r="B26" s="82" t="s">
        <v>169</v>
      </c>
      <c r="C26" s="82"/>
      <c r="D26" s="82"/>
      <c r="E26" s="6" t="s">
        <v>22</v>
      </c>
      <c r="F26" s="91" t="s">
        <v>38</v>
      </c>
      <c r="G26" s="92"/>
      <c r="H26" s="93"/>
      <c r="I26" s="10" t="s">
        <v>170</v>
      </c>
    </row>
    <row r="27" spans="1:11" ht="90.75" customHeight="1" x14ac:dyDescent="0.25">
      <c r="A27" s="9" t="s">
        <v>39</v>
      </c>
      <c r="B27" s="82" t="s">
        <v>40</v>
      </c>
      <c r="C27" s="82"/>
      <c r="D27" s="82"/>
      <c r="E27" s="6" t="s">
        <v>22</v>
      </c>
      <c r="F27" s="91" t="s">
        <v>41</v>
      </c>
      <c r="G27" s="92"/>
      <c r="H27" s="93"/>
      <c r="I27" s="10" t="s">
        <v>179</v>
      </c>
    </row>
    <row r="28" spans="1:11" ht="165" customHeight="1" x14ac:dyDescent="0.25">
      <c r="A28" s="10" t="s">
        <v>42</v>
      </c>
      <c r="B28" s="81" t="s">
        <v>43</v>
      </c>
      <c r="C28" s="81"/>
      <c r="D28" s="81"/>
      <c r="E28" s="6" t="s">
        <v>22</v>
      </c>
      <c r="F28" s="91" t="s">
        <v>44</v>
      </c>
      <c r="G28" s="103"/>
      <c r="H28" s="102"/>
      <c r="I28" s="10" t="s">
        <v>180</v>
      </c>
    </row>
    <row r="29" spans="1:11" ht="145.5" customHeight="1" x14ac:dyDescent="0.25">
      <c r="A29" s="5" t="s">
        <v>45</v>
      </c>
      <c r="B29" s="104" t="s">
        <v>46</v>
      </c>
      <c r="C29" s="104"/>
      <c r="D29" s="104"/>
      <c r="E29" s="5" t="s">
        <v>22</v>
      </c>
      <c r="F29" s="105"/>
      <c r="G29" s="106"/>
      <c r="H29" s="107"/>
      <c r="I29" s="5" t="s">
        <v>188</v>
      </c>
    </row>
    <row r="30" spans="1:11" x14ac:dyDescent="0.25">
      <c r="A30" s="81" t="s">
        <v>47</v>
      </c>
      <c r="B30" s="81"/>
      <c r="C30" s="81"/>
      <c r="D30" s="81"/>
      <c r="E30" s="81"/>
      <c r="F30" s="81"/>
      <c r="G30" s="81"/>
      <c r="H30" s="81"/>
      <c r="I30" s="81"/>
    </row>
    <row r="31" spans="1:11" ht="96" customHeight="1" x14ac:dyDescent="0.25">
      <c r="A31" s="66" t="s">
        <v>5</v>
      </c>
      <c r="B31" s="81" t="s">
        <v>48</v>
      </c>
      <c r="C31" s="81"/>
      <c r="D31" s="81"/>
      <c r="E31" s="6" t="s">
        <v>7</v>
      </c>
      <c r="F31" s="91" t="s">
        <v>49</v>
      </c>
      <c r="G31" s="91"/>
      <c r="H31" s="93"/>
      <c r="I31" s="65" t="s">
        <v>178</v>
      </c>
    </row>
    <row r="32" spans="1:11" ht="76.5" customHeight="1" x14ac:dyDescent="0.25">
      <c r="A32" s="6" t="s">
        <v>23</v>
      </c>
      <c r="B32" s="82" t="s">
        <v>50</v>
      </c>
      <c r="C32" s="82"/>
      <c r="D32" s="82"/>
      <c r="E32" s="6" t="s">
        <v>7</v>
      </c>
      <c r="F32" s="91" t="s">
        <v>65</v>
      </c>
      <c r="G32" s="91"/>
      <c r="H32" s="102"/>
      <c r="I32" s="67" t="s">
        <v>176</v>
      </c>
    </row>
    <row r="33" spans="1:9" ht="104.25" customHeight="1" x14ac:dyDescent="0.25">
      <c r="A33" s="6" t="s">
        <v>14</v>
      </c>
      <c r="B33" s="82" t="s">
        <v>51</v>
      </c>
      <c r="C33" s="82"/>
      <c r="D33" s="82"/>
      <c r="E33" s="6" t="s">
        <v>22</v>
      </c>
      <c r="F33" s="91" t="s">
        <v>52</v>
      </c>
      <c r="G33" s="91"/>
      <c r="H33" s="93"/>
      <c r="I33" s="7" t="s">
        <v>177</v>
      </c>
    </row>
    <row r="34" spans="1:9" ht="140.25" customHeight="1" x14ac:dyDescent="0.25">
      <c r="A34" s="6" t="s">
        <v>18</v>
      </c>
      <c r="B34" s="82" t="s">
        <v>53</v>
      </c>
      <c r="C34" s="82"/>
      <c r="D34" s="82"/>
      <c r="E34" s="6" t="s">
        <v>22</v>
      </c>
      <c r="F34" s="91" t="s">
        <v>54</v>
      </c>
      <c r="G34" s="91"/>
      <c r="H34" s="93"/>
      <c r="I34" s="60" t="s">
        <v>185</v>
      </c>
    </row>
    <row r="35" spans="1:9" ht="139.5" customHeight="1" x14ac:dyDescent="0.25">
      <c r="A35" s="6" t="s">
        <v>28</v>
      </c>
      <c r="B35" s="82" t="s">
        <v>55</v>
      </c>
      <c r="C35" s="82"/>
      <c r="D35" s="82"/>
      <c r="E35" s="6" t="s">
        <v>22</v>
      </c>
      <c r="F35" s="91" t="s">
        <v>56</v>
      </c>
      <c r="G35" s="91"/>
      <c r="H35" s="93"/>
      <c r="I35" s="69" t="s">
        <v>195</v>
      </c>
    </row>
    <row r="36" spans="1:9" x14ac:dyDescent="0.25">
      <c r="A36" s="71" t="s">
        <v>57</v>
      </c>
      <c r="B36" s="71"/>
      <c r="C36" s="71"/>
      <c r="D36" s="71"/>
      <c r="E36" s="71"/>
      <c r="F36" s="71"/>
      <c r="G36" s="71"/>
      <c r="H36" s="71"/>
      <c r="I36" s="71"/>
    </row>
    <row r="37" spans="1:9" x14ac:dyDescent="0.25">
      <c r="A37" s="81">
        <v>1</v>
      </c>
      <c r="B37" s="95" t="s">
        <v>58</v>
      </c>
      <c r="C37" s="95"/>
      <c r="D37" s="95"/>
      <c r="E37" s="81" t="s">
        <v>7</v>
      </c>
      <c r="F37" s="81"/>
      <c r="G37" s="81"/>
      <c r="H37" s="81"/>
      <c r="I37" s="112" t="s">
        <v>194</v>
      </c>
    </row>
    <row r="38" spans="1:9" ht="56.25" customHeight="1" x14ac:dyDescent="0.25">
      <c r="A38" s="81"/>
      <c r="B38" s="95"/>
      <c r="C38" s="95"/>
      <c r="D38" s="95"/>
      <c r="E38" s="81"/>
      <c r="F38" s="81"/>
      <c r="G38" s="81"/>
      <c r="H38" s="81"/>
      <c r="I38" s="112"/>
    </row>
    <row r="39" spans="1:9" ht="91.5" customHeight="1" x14ac:dyDescent="0.25">
      <c r="A39" s="6">
        <v>2</v>
      </c>
      <c r="B39" s="95" t="s">
        <v>59</v>
      </c>
      <c r="C39" s="95"/>
      <c r="D39" s="95"/>
      <c r="E39" s="6" t="s">
        <v>7</v>
      </c>
      <c r="F39" s="111" t="s">
        <v>60</v>
      </c>
      <c r="G39" s="92"/>
      <c r="H39" s="93"/>
      <c r="I39" s="58" t="s">
        <v>186</v>
      </c>
    </row>
    <row r="40" spans="1:9" ht="37.5" customHeight="1" x14ac:dyDescent="0.25">
      <c r="A40" s="108" t="s">
        <v>196</v>
      </c>
      <c r="B40" s="109"/>
      <c r="C40" s="109"/>
      <c r="D40" s="109"/>
      <c r="E40" s="109"/>
      <c r="F40" s="109"/>
      <c r="G40" s="109"/>
      <c r="H40" s="109"/>
      <c r="I40" s="110"/>
    </row>
  </sheetData>
  <mergeCells count="84">
    <mergeCell ref="A40:I40"/>
    <mergeCell ref="B39:D39"/>
    <mergeCell ref="F39:H39"/>
    <mergeCell ref="A36:I36"/>
    <mergeCell ref="A37:A38"/>
    <mergeCell ref="B37:D38"/>
    <mergeCell ref="E37:E38"/>
    <mergeCell ref="F37:H38"/>
    <mergeCell ref="I37:I38"/>
    <mergeCell ref="B33:D33"/>
    <mergeCell ref="F33:H33"/>
    <mergeCell ref="B34:D34"/>
    <mergeCell ref="F34:H34"/>
    <mergeCell ref="B35:D35"/>
    <mergeCell ref="F35:H35"/>
    <mergeCell ref="B32:D32"/>
    <mergeCell ref="F32:H32"/>
    <mergeCell ref="B26:D26"/>
    <mergeCell ref="F26:H26"/>
    <mergeCell ref="B27:D27"/>
    <mergeCell ref="F27:H27"/>
    <mergeCell ref="B28:D28"/>
    <mergeCell ref="F28:H28"/>
    <mergeCell ref="B29:D29"/>
    <mergeCell ref="F29:H29"/>
    <mergeCell ref="A30:I30"/>
    <mergeCell ref="B31:D31"/>
    <mergeCell ref="F31:H31"/>
    <mergeCell ref="B22:D22"/>
    <mergeCell ref="F22:H22"/>
    <mergeCell ref="A23:A25"/>
    <mergeCell ref="B23:D23"/>
    <mergeCell ref="E23:E25"/>
    <mergeCell ref="F23:H23"/>
    <mergeCell ref="B24:D24"/>
    <mergeCell ref="F24:H24"/>
    <mergeCell ref="B25:D25"/>
    <mergeCell ref="F25:H25"/>
    <mergeCell ref="B19:D19"/>
    <mergeCell ref="F19:H19"/>
    <mergeCell ref="B20:D20"/>
    <mergeCell ref="F20:H20"/>
    <mergeCell ref="B21:D21"/>
    <mergeCell ref="F21:H21"/>
    <mergeCell ref="A16:A18"/>
    <mergeCell ref="B16:D16"/>
    <mergeCell ref="E16:E18"/>
    <mergeCell ref="F16:H16"/>
    <mergeCell ref="B17:D17"/>
    <mergeCell ref="F17:H17"/>
    <mergeCell ref="B18:D18"/>
    <mergeCell ref="F18:H18"/>
    <mergeCell ref="F11:H11"/>
    <mergeCell ref="B12:D12"/>
    <mergeCell ref="F12:H12"/>
    <mergeCell ref="A13:A15"/>
    <mergeCell ref="B13:D13"/>
    <mergeCell ref="E13:E15"/>
    <mergeCell ref="F13:H13"/>
    <mergeCell ref="B14:D14"/>
    <mergeCell ref="F14:H14"/>
    <mergeCell ref="B15:D15"/>
    <mergeCell ref="A10:A12"/>
    <mergeCell ref="B10:D10"/>
    <mergeCell ref="E10:E12"/>
    <mergeCell ref="F10:H10"/>
    <mergeCell ref="B11:D11"/>
    <mergeCell ref="F15:H15"/>
    <mergeCell ref="B7:D7"/>
    <mergeCell ref="F7:H7"/>
    <mergeCell ref="A8:I8"/>
    <mergeCell ref="B9:D9"/>
    <mergeCell ref="F9:H9"/>
    <mergeCell ref="A3:I3"/>
    <mergeCell ref="A4:I4"/>
    <mergeCell ref="B5:D5"/>
    <mergeCell ref="F5:H5"/>
    <mergeCell ref="B6:D6"/>
    <mergeCell ref="F6:H6"/>
    <mergeCell ref="A1:A2"/>
    <mergeCell ref="E1:E2"/>
    <mergeCell ref="F1:I1"/>
    <mergeCell ref="F2:H2"/>
    <mergeCell ref="B1:D2"/>
  </mergeCells>
  <pageMargins left="0.31496062992125984" right="0.31496062992125984" top="0.15748031496062992" bottom="0.15748031496062992"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workbookViewId="0">
      <selection activeCell="D36" sqref="D36"/>
    </sheetView>
  </sheetViews>
  <sheetFormatPr defaultRowHeight="15" x14ac:dyDescent="0.25"/>
  <cols>
    <col min="2" max="2" width="24.42578125" customWidth="1"/>
    <col min="3" max="3" width="18.28515625" customWidth="1"/>
    <col min="4" max="4" width="35.5703125" customWidth="1"/>
    <col min="5" max="5" width="17.28515625" customWidth="1"/>
    <col min="6" max="6" width="17" hidden="1" customWidth="1"/>
    <col min="7" max="7" width="19.5703125" customWidth="1"/>
    <col min="8" max="8" width="61.5703125" customWidth="1"/>
    <col min="9" max="10" width="9.140625" hidden="1" customWidth="1"/>
    <col min="11" max="11" width="6.85546875" hidden="1" customWidth="1"/>
    <col min="12" max="12" width="9.140625" hidden="1" customWidth="1"/>
  </cols>
  <sheetData>
    <row r="1" spans="1:13" x14ac:dyDescent="0.25">
      <c r="A1" s="136" t="s">
        <v>172</v>
      </c>
      <c r="B1" s="136"/>
      <c r="C1" s="136"/>
      <c r="D1" s="136"/>
      <c r="E1" s="136"/>
      <c r="F1" s="136"/>
      <c r="G1" s="136"/>
      <c r="H1" s="136"/>
      <c r="I1" s="136"/>
      <c r="J1" s="136"/>
      <c r="K1" s="136"/>
      <c r="L1" s="136"/>
    </row>
    <row r="2" spans="1:13" x14ac:dyDescent="0.25">
      <c r="A2" s="137"/>
      <c r="B2" s="137"/>
      <c r="C2" s="137"/>
      <c r="D2" s="137"/>
      <c r="E2" s="137"/>
      <c r="F2" s="137"/>
      <c r="G2" s="137"/>
      <c r="H2" s="137"/>
      <c r="I2" s="137"/>
      <c r="J2" s="137"/>
      <c r="K2" s="137"/>
      <c r="L2" s="137"/>
    </row>
    <row r="3" spans="1:13" ht="15.75" thickBot="1" x14ac:dyDescent="0.3">
      <c r="A3" s="138"/>
      <c r="B3" s="138"/>
      <c r="C3" s="138"/>
      <c r="D3" s="138"/>
      <c r="E3" s="138"/>
      <c r="F3" s="138"/>
      <c r="G3" s="138"/>
      <c r="H3" s="138"/>
      <c r="I3" s="138"/>
      <c r="J3" s="138"/>
      <c r="K3" s="138"/>
      <c r="L3" s="138"/>
    </row>
    <row r="4" spans="1:13" ht="15.75" thickBot="1" x14ac:dyDescent="0.3">
      <c r="A4" s="139" t="s">
        <v>0</v>
      </c>
      <c r="B4" s="141" t="s">
        <v>1</v>
      </c>
      <c r="C4" s="141" t="s">
        <v>166</v>
      </c>
      <c r="D4" s="141" t="s">
        <v>2</v>
      </c>
      <c r="E4" s="141" t="s">
        <v>3</v>
      </c>
      <c r="F4" s="143" t="s">
        <v>67</v>
      </c>
      <c r="G4" s="144"/>
      <c r="H4" s="144"/>
      <c r="I4" s="144"/>
      <c r="J4" s="144"/>
      <c r="K4" s="144"/>
      <c r="L4" s="144"/>
      <c r="M4" s="12"/>
    </row>
    <row r="5" spans="1:13" ht="43.5" thickBot="1" x14ac:dyDescent="0.3">
      <c r="A5" s="140"/>
      <c r="B5" s="142"/>
      <c r="C5" s="142"/>
      <c r="D5" s="142"/>
      <c r="E5" s="142"/>
      <c r="F5" s="13" t="s">
        <v>68</v>
      </c>
      <c r="G5" s="14" t="s">
        <v>4</v>
      </c>
      <c r="H5" s="15" t="s">
        <v>171</v>
      </c>
      <c r="I5" s="116" t="s">
        <v>4</v>
      </c>
      <c r="J5" s="117"/>
      <c r="K5" s="118"/>
      <c r="L5" s="14" t="s">
        <v>69</v>
      </c>
    </row>
    <row r="6" spans="1:13" ht="15.75" thickBot="1" x14ac:dyDescent="0.3">
      <c r="A6" s="116" t="s">
        <v>70</v>
      </c>
      <c r="B6" s="117"/>
      <c r="C6" s="117"/>
      <c r="D6" s="117"/>
      <c r="E6" s="117"/>
      <c r="F6" s="117"/>
      <c r="G6" s="117"/>
      <c r="H6" s="117"/>
      <c r="I6" s="117"/>
      <c r="J6" s="117"/>
      <c r="K6" s="117"/>
      <c r="L6" s="118"/>
    </row>
    <row r="7" spans="1:13" ht="45.75" thickBot="1" x14ac:dyDescent="0.3">
      <c r="A7" s="122" t="s">
        <v>5</v>
      </c>
      <c r="B7" s="124" t="s">
        <v>71</v>
      </c>
      <c r="C7" s="16" t="s">
        <v>72</v>
      </c>
      <c r="D7" s="17" t="s">
        <v>73</v>
      </c>
      <c r="E7" s="18" t="s">
        <v>74</v>
      </c>
      <c r="F7" s="19">
        <v>3481.67</v>
      </c>
      <c r="G7" s="19">
        <v>23625.38</v>
      </c>
      <c r="H7" s="20">
        <v>30069.06</v>
      </c>
      <c r="I7" s="126" t="s">
        <v>75</v>
      </c>
      <c r="J7" s="127"/>
      <c r="K7" s="128"/>
      <c r="L7" s="18" t="s">
        <v>76</v>
      </c>
    </row>
    <row r="8" spans="1:13" ht="30.75" thickBot="1" x14ac:dyDescent="0.3">
      <c r="A8" s="123"/>
      <c r="B8" s="125"/>
      <c r="C8" s="16" t="s">
        <v>77</v>
      </c>
      <c r="D8" s="21" t="s">
        <v>78</v>
      </c>
      <c r="E8" s="18" t="s">
        <v>74</v>
      </c>
      <c r="F8" s="18"/>
      <c r="G8" s="19">
        <v>1243.8499999999999</v>
      </c>
      <c r="H8" s="22">
        <v>1775.97</v>
      </c>
      <c r="I8" s="126" t="s">
        <v>79</v>
      </c>
      <c r="J8" s="127"/>
      <c r="K8" s="128"/>
      <c r="L8" s="18" t="s">
        <v>80</v>
      </c>
    </row>
    <row r="9" spans="1:13" ht="75.75" thickBot="1" x14ac:dyDescent="0.3">
      <c r="A9" s="132" t="s">
        <v>81</v>
      </c>
      <c r="B9" s="124" t="s">
        <v>167</v>
      </c>
      <c r="C9" s="23" t="s">
        <v>82</v>
      </c>
      <c r="D9" s="21" t="s">
        <v>83</v>
      </c>
      <c r="E9" s="24" t="s">
        <v>6</v>
      </c>
      <c r="F9" s="25">
        <v>11940.17</v>
      </c>
      <c r="G9" s="26">
        <v>4000</v>
      </c>
      <c r="H9" s="27">
        <v>3355.1</v>
      </c>
      <c r="I9" s="119">
        <v>8010</v>
      </c>
      <c r="J9" s="120"/>
      <c r="K9" s="121"/>
      <c r="L9" s="24">
        <v>8490</v>
      </c>
    </row>
    <row r="10" spans="1:13" ht="60.75" thickBot="1" x14ac:dyDescent="0.3">
      <c r="A10" s="133"/>
      <c r="B10" s="134"/>
      <c r="C10" s="28" t="s">
        <v>84</v>
      </c>
      <c r="D10" s="21" t="s">
        <v>85</v>
      </c>
      <c r="E10" s="24" t="s">
        <v>6</v>
      </c>
      <c r="F10" s="24" t="s">
        <v>86</v>
      </c>
      <c r="G10" s="25">
        <v>25839.94</v>
      </c>
      <c r="H10" s="29">
        <v>19262.21</v>
      </c>
      <c r="I10" s="119" t="s">
        <v>87</v>
      </c>
      <c r="J10" s="120"/>
      <c r="K10" s="121"/>
      <c r="L10" s="24" t="s">
        <v>88</v>
      </c>
    </row>
    <row r="11" spans="1:13" ht="240.75" thickBot="1" x14ac:dyDescent="0.3">
      <c r="A11" s="133"/>
      <c r="B11" s="134"/>
      <c r="C11" s="30" t="s">
        <v>89</v>
      </c>
      <c r="D11" s="17" t="s">
        <v>90</v>
      </c>
      <c r="E11" s="24" t="s">
        <v>91</v>
      </c>
      <c r="F11" s="24">
        <v>10</v>
      </c>
      <c r="G11" s="24" t="s">
        <v>13</v>
      </c>
      <c r="H11" s="27" t="s">
        <v>173</v>
      </c>
      <c r="I11" s="119">
        <v>40</v>
      </c>
      <c r="J11" s="120"/>
      <c r="K11" s="121"/>
      <c r="L11" s="24">
        <v>50</v>
      </c>
    </row>
    <row r="12" spans="1:13" ht="30.75" thickBot="1" x14ac:dyDescent="0.3">
      <c r="A12" s="133"/>
      <c r="B12" s="134"/>
      <c r="C12" s="31" t="s">
        <v>92</v>
      </c>
      <c r="D12" s="21" t="s">
        <v>93</v>
      </c>
      <c r="E12" s="24" t="s">
        <v>94</v>
      </c>
      <c r="F12" s="24" t="s">
        <v>95</v>
      </c>
      <c r="G12" s="25">
        <v>885.85</v>
      </c>
      <c r="H12" s="29">
        <v>3521.7</v>
      </c>
      <c r="I12" s="119" t="s">
        <v>96</v>
      </c>
      <c r="J12" s="120"/>
      <c r="K12" s="121"/>
      <c r="L12" s="24" t="s">
        <v>97</v>
      </c>
    </row>
    <row r="13" spans="1:13" ht="45.75" thickBot="1" x14ac:dyDescent="0.3">
      <c r="A13" s="133"/>
      <c r="B13" s="134"/>
      <c r="C13" s="23" t="s">
        <v>98</v>
      </c>
      <c r="D13" s="21" t="s">
        <v>99</v>
      </c>
      <c r="E13" s="24" t="s">
        <v>6</v>
      </c>
      <c r="F13" s="24">
        <v>0</v>
      </c>
      <c r="G13" s="26">
        <v>160</v>
      </c>
      <c r="H13" s="29">
        <v>1695.65</v>
      </c>
      <c r="I13" s="119">
        <v>265.10000000000002</v>
      </c>
      <c r="J13" s="120"/>
      <c r="K13" s="121"/>
      <c r="L13" s="24">
        <v>304</v>
      </c>
    </row>
    <row r="14" spans="1:13" ht="75.75" thickBot="1" x14ac:dyDescent="0.3">
      <c r="A14" s="133"/>
      <c r="B14" s="134"/>
      <c r="C14" s="28" t="s">
        <v>100</v>
      </c>
      <c r="D14" s="17" t="s">
        <v>101</v>
      </c>
      <c r="E14" s="24" t="s">
        <v>94</v>
      </c>
      <c r="F14" s="24">
        <v>715.5</v>
      </c>
      <c r="G14" s="26">
        <v>0</v>
      </c>
      <c r="H14" s="32">
        <v>420.59</v>
      </c>
      <c r="I14" s="119" t="s">
        <v>102</v>
      </c>
      <c r="J14" s="120"/>
      <c r="K14" s="121"/>
      <c r="L14" s="24" t="s">
        <v>103</v>
      </c>
    </row>
    <row r="15" spans="1:13" ht="102.75" customHeight="1" thickBot="1" x14ac:dyDescent="0.3">
      <c r="A15" s="133"/>
      <c r="B15" s="134"/>
      <c r="C15" s="30" t="s">
        <v>104</v>
      </c>
      <c r="D15" s="21" t="s">
        <v>105</v>
      </c>
      <c r="E15" s="24" t="s">
        <v>106</v>
      </c>
      <c r="F15" s="24">
        <v>173.5</v>
      </c>
      <c r="G15" s="26">
        <v>0</v>
      </c>
      <c r="H15" s="63" t="s">
        <v>174</v>
      </c>
      <c r="I15" s="119">
        <v>35</v>
      </c>
      <c r="J15" s="120"/>
      <c r="K15" s="121"/>
      <c r="L15" s="24">
        <v>35</v>
      </c>
    </row>
    <row r="16" spans="1:13" ht="30.75" thickBot="1" x14ac:dyDescent="0.3">
      <c r="A16" s="133"/>
      <c r="B16" s="134"/>
      <c r="C16" s="30" t="s">
        <v>107</v>
      </c>
      <c r="D16" s="17" t="s">
        <v>108</v>
      </c>
      <c r="E16" s="24" t="s">
        <v>91</v>
      </c>
      <c r="F16" s="24">
        <v>0</v>
      </c>
      <c r="G16" s="26">
        <v>35</v>
      </c>
      <c r="H16" s="27">
        <v>35</v>
      </c>
      <c r="I16" s="119">
        <v>0</v>
      </c>
      <c r="J16" s="120"/>
      <c r="K16" s="121"/>
      <c r="L16" s="24">
        <v>0</v>
      </c>
    </row>
    <row r="17" spans="1:12" ht="120.75" thickBot="1" x14ac:dyDescent="0.3">
      <c r="A17" s="133"/>
      <c r="B17" s="134"/>
      <c r="C17" s="30" t="s">
        <v>109</v>
      </c>
      <c r="D17" s="17" t="s">
        <v>110</v>
      </c>
      <c r="E17" s="24" t="s">
        <v>6</v>
      </c>
      <c r="F17" s="24">
        <v>0</v>
      </c>
      <c r="G17" s="26">
        <v>89.1</v>
      </c>
      <c r="H17" s="29" t="s">
        <v>111</v>
      </c>
      <c r="I17" s="119">
        <v>846</v>
      </c>
      <c r="J17" s="120"/>
      <c r="K17" s="121"/>
      <c r="L17" s="24">
        <v>860</v>
      </c>
    </row>
    <row r="18" spans="1:12" ht="240.75" thickBot="1" x14ac:dyDescent="0.3">
      <c r="A18" s="133"/>
      <c r="B18" s="134"/>
      <c r="C18" s="30" t="s">
        <v>112</v>
      </c>
      <c r="D18" s="21" t="s">
        <v>113</v>
      </c>
      <c r="E18" s="24" t="s">
        <v>114</v>
      </c>
      <c r="F18" s="25">
        <v>2100</v>
      </c>
      <c r="G18" s="24" t="s">
        <v>115</v>
      </c>
      <c r="H18" s="34"/>
      <c r="I18" s="119" t="s">
        <v>116</v>
      </c>
      <c r="J18" s="120"/>
      <c r="K18" s="121"/>
      <c r="L18" s="24" t="s">
        <v>116</v>
      </c>
    </row>
    <row r="19" spans="1:12" ht="30.75" thickBot="1" x14ac:dyDescent="0.3">
      <c r="A19" s="133"/>
      <c r="B19" s="134"/>
      <c r="C19" s="35" t="s">
        <v>117</v>
      </c>
      <c r="D19" s="36" t="s">
        <v>118</v>
      </c>
      <c r="E19" s="24" t="s">
        <v>119</v>
      </c>
      <c r="F19" s="37"/>
      <c r="G19" s="34">
        <v>498.4</v>
      </c>
      <c r="H19" s="38">
        <v>356.7</v>
      </c>
      <c r="I19" s="129">
        <v>425</v>
      </c>
      <c r="J19" s="130"/>
      <c r="K19" s="131"/>
      <c r="L19" s="37">
        <v>488.8</v>
      </c>
    </row>
    <row r="20" spans="1:12" ht="30.75" thickBot="1" x14ac:dyDescent="0.3">
      <c r="A20" s="135"/>
      <c r="B20" s="125"/>
      <c r="C20" s="30" t="s">
        <v>120</v>
      </c>
      <c r="D20" s="21" t="s">
        <v>121</v>
      </c>
      <c r="E20" s="24" t="s">
        <v>7</v>
      </c>
      <c r="F20" s="24">
        <v>0</v>
      </c>
      <c r="G20" s="24" t="s">
        <v>13</v>
      </c>
      <c r="H20" s="39"/>
      <c r="I20" s="119">
        <v>518</v>
      </c>
      <c r="J20" s="120"/>
      <c r="K20" s="121"/>
      <c r="L20" s="24">
        <v>690</v>
      </c>
    </row>
    <row r="21" spans="1:12" ht="45.75" thickBot="1" x14ac:dyDescent="0.3">
      <c r="A21" s="132" t="s">
        <v>122</v>
      </c>
      <c r="B21" s="124" t="s">
        <v>123</v>
      </c>
      <c r="C21" s="31" t="s">
        <v>124</v>
      </c>
      <c r="D21" s="17" t="s">
        <v>125</v>
      </c>
      <c r="E21" s="24" t="s">
        <v>126</v>
      </c>
      <c r="F21" s="24">
        <v>939.23</v>
      </c>
      <c r="G21" s="26"/>
      <c r="H21" s="33" t="s">
        <v>127</v>
      </c>
      <c r="I21" s="119" t="s">
        <v>128</v>
      </c>
      <c r="J21" s="120"/>
      <c r="K21" s="121"/>
      <c r="L21" s="24">
        <v>3400</v>
      </c>
    </row>
    <row r="22" spans="1:12" ht="60.75" thickBot="1" x14ac:dyDescent="0.3">
      <c r="A22" s="133"/>
      <c r="B22" s="134"/>
      <c r="C22" s="23" t="s">
        <v>129</v>
      </c>
      <c r="D22" s="17" t="s">
        <v>130</v>
      </c>
      <c r="E22" s="24" t="s">
        <v>6</v>
      </c>
      <c r="F22" s="24" t="s">
        <v>131</v>
      </c>
      <c r="G22" s="26">
        <v>5600</v>
      </c>
      <c r="H22" s="29">
        <v>3673.72</v>
      </c>
      <c r="I22" s="119" t="s">
        <v>132</v>
      </c>
      <c r="J22" s="120"/>
      <c r="K22" s="121"/>
      <c r="L22" s="24" t="s">
        <v>132</v>
      </c>
    </row>
    <row r="23" spans="1:12" ht="45.75" thickBot="1" x14ac:dyDescent="0.3">
      <c r="A23" s="133"/>
      <c r="B23" s="134"/>
      <c r="C23" s="24" t="s">
        <v>133</v>
      </c>
      <c r="D23" s="17" t="s">
        <v>134</v>
      </c>
      <c r="E23" s="24" t="s">
        <v>135</v>
      </c>
      <c r="F23" s="24">
        <v>250</v>
      </c>
      <c r="G23" s="26">
        <v>0</v>
      </c>
      <c r="H23" s="34"/>
      <c r="I23" s="119">
        <v>260</v>
      </c>
      <c r="J23" s="120"/>
      <c r="K23" s="121"/>
      <c r="L23" s="24">
        <v>260</v>
      </c>
    </row>
    <row r="24" spans="1:12" ht="45.75" thickBot="1" x14ac:dyDescent="0.3">
      <c r="A24" s="133"/>
      <c r="B24" s="134"/>
      <c r="C24" s="37" t="s">
        <v>136</v>
      </c>
      <c r="D24" s="40" t="s">
        <v>137</v>
      </c>
      <c r="E24" s="41" t="s">
        <v>119</v>
      </c>
      <c r="F24" s="37"/>
      <c r="G24" s="34">
        <v>3500</v>
      </c>
      <c r="H24" s="64">
        <v>2584.4299999999998</v>
      </c>
      <c r="I24" s="129" t="s">
        <v>138</v>
      </c>
      <c r="J24" s="130"/>
      <c r="K24" s="131"/>
      <c r="L24" s="37" t="s">
        <v>139</v>
      </c>
    </row>
    <row r="25" spans="1:12" ht="75.75" thickBot="1" x14ac:dyDescent="0.3">
      <c r="A25" s="42" t="s">
        <v>140</v>
      </c>
      <c r="B25" s="43" t="s">
        <v>141</v>
      </c>
      <c r="C25" s="44" t="s">
        <v>142</v>
      </c>
      <c r="D25" s="43" t="s">
        <v>141</v>
      </c>
      <c r="E25" s="24" t="s">
        <v>74</v>
      </c>
      <c r="F25" s="24">
        <v>36.229999999999997</v>
      </c>
      <c r="G25" s="25">
        <v>3241.39</v>
      </c>
      <c r="H25" s="32">
        <v>8071</v>
      </c>
      <c r="I25" s="119">
        <v>346</v>
      </c>
      <c r="J25" s="120"/>
      <c r="K25" s="121"/>
      <c r="L25" s="24">
        <v>398</v>
      </c>
    </row>
    <row r="26" spans="1:12" ht="45.75" thickBot="1" x14ac:dyDescent="0.3">
      <c r="A26" s="122" t="s">
        <v>143</v>
      </c>
      <c r="B26" s="124" t="s">
        <v>144</v>
      </c>
      <c r="C26" s="16" t="s">
        <v>145</v>
      </c>
      <c r="D26" s="21" t="s">
        <v>146</v>
      </c>
      <c r="E26" s="18" t="s">
        <v>147</v>
      </c>
      <c r="F26" s="18" t="s">
        <v>148</v>
      </c>
      <c r="G26" s="45">
        <v>2655.5</v>
      </c>
      <c r="H26" s="22">
        <v>2295.65</v>
      </c>
      <c r="I26" s="126" t="s">
        <v>149</v>
      </c>
      <c r="J26" s="127"/>
      <c r="K26" s="128"/>
      <c r="L26" s="18" t="s">
        <v>150</v>
      </c>
    </row>
    <row r="27" spans="1:12" ht="15.75" thickBot="1" x14ac:dyDescent="0.3">
      <c r="A27" s="123"/>
      <c r="B27" s="125"/>
      <c r="C27" s="16" t="s">
        <v>151</v>
      </c>
      <c r="D27" s="17" t="s">
        <v>152</v>
      </c>
      <c r="E27" s="18"/>
      <c r="F27" s="18"/>
      <c r="G27" s="45">
        <v>326.7</v>
      </c>
      <c r="H27" s="22">
        <v>1815.95</v>
      </c>
      <c r="I27" s="126">
        <v>200</v>
      </c>
      <c r="J27" s="127"/>
      <c r="K27" s="128"/>
      <c r="L27" s="18">
        <v>300</v>
      </c>
    </row>
    <row r="28" spans="1:12" ht="45.75" thickBot="1" x14ac:dyDescent="0.3">
      <c r="A28" s="46" t="s">
        <v>153</v>
      </c>
      <c r="B28" s="47" t="s">
        <v>154</v>
      </c>
      <c r="C28" s="16" t="s">
        <v>155</v>
      </c>
      <c r="D28" s="21" t="s">
        <v>156</v>
      </c>
      <c r="E28" s="18" t="s">
        <v>74</v>
      </c>
      <c r="F28" s="18"/>
      <c r="G28" s="19">
        <v>1178.69</v>
      </c>
      <c r="H28" s="22">
        <v>12905.35</v>
      </c>
      <c r="I28" s="126">
        <v>698</v>
      </c>
      <c r="J28" s="127"/>
      <c r="K28" s="128"/>
      <c r="L28" s="18">
        <v>802.8</v>
      </c>
    </row>
    <row r="29" spans="1:12" ht="60.75" thickBot="1" x14ac:dyDescent="0.3">
      <c r="A29" s="48" t="s">
        <v>8</v>
      </c>
      <c r="B29" s="48" t="s">
        <v>157</v>
      </c>
      <c r="C29" s="49" t="s">
        <v>158</v>
      </c>
      <c r="D29" s="50" t="s">
        <v>159</v>
      </c>
      <c r="E29" s="46" t="s">
        <v>74</v>
      </c>
      <c r="F29" s="51"/>
      <c r="G29" s="52">
        <v>32525.3</v>
      </c>
      <c r="H29" s="20">
        <v>81994.5</v>
      </c>
      <c r="I29" s="113" t="s">
        <v>160</v>
      </c>
      <c r="J29" s="114"/>
      <c r="K29" s="115"/>
      <c r="L29" s="51" t="s">
        <v>161</v>
      </c>
    </row>
    <row r="30" spans="1:12" ht="29.25" thickBot="1" x14ac:dyDescent="0.3">
      <c r="A30" s="15"/>
      <c r="B30" s="53"/>
      <c r="C30" s="18"/>
      <c r="D30" s="54" t="s">
        <v>162</v>
      </c>
      <c r="E30" s="55"/>
      <c r="F30" s="55" t="s">
        <v>163</v>
      </c>
      <c r="G30" s="56">
        <f>G7+G8+G9+G10+G12+G13+G14+G15+G16+G17+G19+G21+G22+G23+G24+G25+G26+G27+G28+G29-52.69</f>
        <v>105352.41</v>
      </c>
      <c r="H30" s="57">
        <f>H7+H8+H9+H10+H12+H13+H14+H16+H22+H23+H24+H25+H26+H27+H28+H29+H19</f>
        <v>173832.58000000002</v>
      </c>
      <c r="I30" s="116" t="s">
        <v>164</v>
      </c>
      <c r="J30" s="117"/>
      <c r="K30" s="118"/>
      <c r="L30" s="55" t="s">
        <v>165</v>
      </c>
    </row>
  </sheetData>
  <mergeCells count="43">
    <mergeCell ref="A1:L1"/>
    <mergeCell ref="A2:L2"/>
    <mergeCell ref="A3:L3"/>
    <mergeCell ref="A4:A5"/>
    <mergeCell ref="B4:B5"/>
    <mergeCell ref="C4:C5"/>
    <mergeCell ref="D4:D5"/>
    <mergeCell ref="E4:E5"/>
    <mergeCell ref="F4:L4"/>
    <mergeCell ref="I5:K5"/>
    <mergeCell ref="I17:K17"/>
    <mergeCell ref="A6:L6"/>
    <mergeCell ref="A7:A8"/>
    <mergeCell ref="B7:B8"/>
    <mergeCell ref="I7:K7"/>
    <mergeCell ref="I8:K8"/>
    <mergeCell ref="A9:A20"/>
    <mergeCell ref="B9:B20"/>
    <mergeCell ref="I9:K9"/>
    <mergeCell ref="I10:K10"/>
    <mergeCell ref="I11:K11"/>
    <mergeCell ref="I12:K12"/>
    <mergeCell ref="I13:K13"/>
    <mergeCell ref="I14:K14"/>
    <mergeCell ref="I15:K15"/>
    <mergeCell ref="I16:K16"/>
    <mergeCell ref="I18:K18"/>
    <mergeCell ref="I19:K19"/>
    <mergeCell ref="I20:K20"/>
    <mergeCell ref="A21:A24"/>
    <mergeCell ref="B21:B24"/>
    <mergeCell ref="I21:K21"/>
    <mergeCell ref="I22:K22"/>
    <mergeCell ref="I23:K23"/>
    <mergeCell ref="I24:K24"/>
    <mergeCell ref="I29:K29"/>
    <mergeCell ref="I30:K30"/>
    <mergeCell ref="I25:K25"/>
    <mergeCell ref="A26:A27"/>
    <mergeCell ref="B26:B27"/>
    <mergeCell ref="I26:K26"/>
    <mergeCell ref="I27:K27"/>
    <mergeCell ref="I28:K28"/>
  </mergeCells>
  <pageMargins left="0.31496062992125984" right="0.31496062992125984" top="0.15748031496062992" bottom="0.15748031496062992"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расходы</vt:lpstr>
      <vt:lpstr>доходы</vt:lpstr>
      <vt:lpstr>расходы!Заголовки_для_печати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Меньшикова</dc:creator>
  <cp:lastModifiedBy>Druzhinina</cp:lastModifiedBy>
  <cp:lastPrinted>2025-03-19T09:06:31Z</cp:lastPrinted>
  <dcterms:created xsi:type="dcterms:W3CDTF">2024-02-21T04:56:12Z</dcterms:created>
  <dcterms:modified xsi:type="dcterms:W3CDTF">2025-03-19T10:19:52Z</dcterms:modified>
</cp:coreProperties>
</file>