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/>
  <bookViews>
    <workbookView xWindow="240" yWindow="570" windowWidth="24240" windowHeight="11955"/>
  </bookViews>
  <sheets>
    <sheet name="Форма0503364 с.1" sheetId="2" r:id="rId1"/>
  </sheets>
  <calcPr calcId="124519"/>
</workbook>
</file>

<file path=xl/calcChain.xml><?xml version="1.0" encoding="utf-8"?>
<calcChain xmlns="http://schemas.openxmlformats.org/spreadsheetml/2006/main">
  <c r="F37" i="2"/>
  <c r="E37"/>
  <c r="C65"/>
  <c r="D65"/>
  <c r="F29"/>
  <c r="F11"/>
  <c r="F12"/>
  <c r="F13"/>
  <c r="F14"/>
  <c r="F16"/>
  <c r="F18"/>
  <c r="F19"/>
  <c r="F20"/>
  <c r="F21"/>
  <c r="F22"/>
  <c r="F23"/>
  <c r="F24"/>
  <c r="F25"/>
  <c r="F26"/>
  <c r="F27"/>
  <c r="F28"/>
  <c r="F31"/>
  <c r="F33"/>
  <c r="F35"/>
  <c r="F36"/>
  <c r="F38"/>
  <c r="F39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9"/>
  <c r="E11"/>
  <c r="E12"/>
  <c r="E13"/>
  <c r="E14"/>
  <c r="E16"/>
  <c r="E18"/>
  <c r="E19"/>
  <c r="E20"/>
  <c r="E21"/>
  <c r="E22"/>
  <c r="E23"/>
  <c r="E24"/>
  <c r="E25"/>
  <c r="E26"/>
  <c r="E27"/>
  <c r="E28"/>
  <c r="E31"/>
  <c r="E33"/>
  <c r="E35"/>
  <c r="E36"/>
  <c r="E38"/>
  <c r="E39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9"/>
</calcChain>
</file>

<file path=xl/sharedStrings.xml><?xml version="1.0" encoding="utf-8"?>
<sst xmlns="http://schemas.openxmlformats.org/spreadsheetml/2006/main" count="103" uniqueCount="80">
  <si>
    <t>Наименование организации:</t>
  </si>
  <si>
    <t>Код по бюджетной классификации</t>
  </si>
  <si>
    <t>Утвержденные бюджетные назначения (прогнозные показатели)</t>
  </si>
  <si>
    <t>Исполнено, руб</t>
  </si>
  <si>
    <t>Показатели исполнения</t>
  </si>
  <si>
    <t>пояснения</t>
  </si>
  <si>
    <t>85000000000000000</t>
  </si>
  <si>
    <t>1. Доходы бюджета, всего</t>
  </si>
  <si>
    <t>Х</t>
  </si>
  <si>
    <t>из них:</t>
  </si>
  <si>
    <t>000 101 00000000000000</t>
  </si>
  <si>
    <t>-</t>
  </si>
  <si>
    <t>000 103 00000000000000</t>
  </si>
  <si>
    <t>000 105 00000000000000</t>
  </si>
  <si>
    <t>000 106 00000000000000</t>
  </si>
  <si>
    <t>000 107 00000000000000</t>
  </si>
  <si>
    <t>000 108 00000000000000</t>
  </si>
  <si>
    <t>000 111 00000000000000</t>
  </si>
  <si>
    <t>000 112 00000000000000</t>
  </si>
  <si>
    <t>000 113 00000000000000</t>
  </si>
  <si>
    <t>000 114 00000000000000</t>
  </si>
  <si>
    <t>000 116 00000000000000</t>
  </si>
  <si>
    <t>000 117 00000000000000</t>
  </si>
  <si>
    <t>000 202 00000000000000</t>
  </si>
  <si>
    <t>000 207 00000000000000</t>
  </si>
  <si>
    <t>000 218 00000000000000</t>
  </si>
  <si>
    <t>000 219 00000000000000</t>
  </si>
  <si>
    <t>2. Расходы бюджета, всего</t>
  </si>
  <si>
    <t>000 0102 0000000000000</t>
  </si>
  <si>
    <t>000 0103 0000000000000</t>
  </si>
  <si>
    <t>000 0104 0000000000000</t>
  </si>
  <si>
    <t>000 0105 0000000000000</t>
  </si>
  <si>
    <t>000 0106 0000000000000</t>
  </si>
  <si>
    <t>000 0111 0000000000000</t>
  </si>
  <si>
    <t>000 0113 0000000000000</t>
  </si>
  <si>
    <t>000 0309 0000000000000</t>
  </si>
  <si>
    <t>000 0314 0000000000000</t>
  </si>
  <si>
    <t>000 0409 0000000000000</t>
  </si>
  <si>
    <t>000 0410 0000000000000</t>
  </si>
  <si>
    <t>000 0412 0000000000000</t>
  </si>
  <si>
    <t>000 0501 0000000000000</t>
  </si>
  <si>
    <t>000 0502 0000000000000</t>
  </si>
  <si>
    <t>000 0503 0000000000000</t>
  </si>
  <si>
    <t>000 0701 0000000000000</t>
  </si>
  <si>
    <t>000 0702 0000000000000</t>
  </si>
  <si>
    <t>000 0703 0000000000000</t>
  </si>
  <si>
    <t>000 0705 0000000000000</t>
  </si>
  <si>
    <t>000 0707 0000000000000</t>
  </si>
  <si>
    <t>000 0709 0000000000000</t>
  </si>
  <si>
    <t>000 0801 0000000000000</t>
  </si>
  <si>
    <t>000 0804 0000000000000</t>
  </si>
  <si>
    <t>000 1001 0000000000000</t>
  </si>
  <si>
    <t>000 1003 0000000000000</t>
  </si>
  <si>
    <t>000 1004 0000000000000</t>
  </si>
  <si>
    <t>000 1101 0000000000000</t>
  </si>
  <si>
    <t>000 1301 0000000000000</t>
  </si>
  <si>
    <t>Результат исполнения бюджета (дефицит / профицит)</t>
  </si>
  <si>
    <t>000 1102 0000000000000</t>
  </si>
  <si>
    <t xml:space="preserve"> процент исполнения, %</t>
  </si>
  <si>
    <t xml:space="preserve"> сумма отклонения, руб</t>
  </si>
  <si>
    <t xml:space="preserve">    000 20210000000000000</t>
  </si>
  <si>
    <t xml:space="preserve">    000 20220000000000000</t>
  </si>
  <si>
    <t xml:space="preserve">    000 20230000000000000</t>
  </si>
  <si>
    <t xml:space="preserve">    000 20240000000000000</t>
  </si>
  <si>
    <t>000 109 00000000000000</t>
  </si>
  <si>
    <t>000 203 00000000000000</t>
  </si>
  <si>
    <t>000 0107 0000000000000</t>
  </si>
  <si>
    <t>Сведения об исполнении  бюджета города Сарапула за  2022 год с указанием причин исполнения плановых назначений менее чем на 95 %</t>
  </si>
  <si>
    <t>Снижение объема выбросов по крупным плательщикам</t>
  </si>
  <si>
    <t>Не в полном объеме поступили средства из бюджета Удмуртской Республики</t>
  </si>
  <si>
    <t>Расходы по формированию списков в кандидаты присяжных заседателей проводились согласно нормативам использования средств субвенции, исходя из количества обновленных кандидатов</t>
  </si>
  <si>
    <t>Не в полном объеме поступили средства из бюджета Удмуртской Республики на ремонт автомобильных дорог</t>
  </si>
  <si>
    <t>Оплата произведена по фактически оказанным услугам</t>
  </si>
  <si>
    <t>Экономия за счет выделения субсидии из бюджета Удмуртской Республики</t>
  </si>
  <si>
    <t>Не в полном объеме поступили средства из бюджета Удмуртской Республики на переселение граждан из аварийного жилья</t>
  </si>
  <si>
    <t>Не в полном объме поступили средства из бюджета Удмуртской Республики на ремонт объектов коммунального хозяйства</t>
  </si>
  <si>
    <t>Не в полном объме поступили средства из бюджета Удмуртской Республики на ремонт Дачи Башенина</t>
  </si>
  <si>
    <t>Экономия в результате проведения государственной экспертизы сметной стоимости проекта (быстровозводимый физкультурно-спортивный комплекс)</t>
  </si>
  <si>
    <t xml:space="preserve">Меры дополнительной социальной поддержки граждан по оплате коммунальных услуг предоставляются на основании актов оказанных услуг ресурсоснабжающими организациями
</t>
  </si>
  <si>
    <t>Позднее поступление средств из бюджета Удмуртской Республики на организацию питания учащихся (31.12.2022г.)</t>
  </si>
</sst>
</file>

<file path=xl/styles.xml><?xml version="1.0" encoding="utf-8"?>
<styleSheet xmlns="http://schemas.openxmlformats.org/spreadsheetml/2006/main">
  <numFmts count="3">
    <numFmt numFmtId="164" formatCode="#,##0.00_ ;\-#,##0.00"/>
    <numFmt numFmtId="165" formatCode="#,##0.0"/>
    <numFmt numFmtId="166" formatCode="000000"/>
  </numFmts>
  <fonts count="18">
    <font>
      <sz val="11"/>
      <name val="Calibri"/>
      <family val="2"/>
      <scheme val="minor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8"/>
      <color rgb="FFFFFFFF"/>
      <name val="Arial"/>
    </font>
    <font>
      <sz val="11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 Cyr"/>
    </font>
    <font>
      <sz val="8"/>
      <color rgb="FF000000"/>
      <name val="Arial Cyr"/>
    </font>
    <font>
      <sz val="8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03">
    <xf numFmtId="0" fontId="0" fillId="0" borderId="0"/>
    <xf numFmtId="0" fontId="1" fillId="0" borderId="1"/>
    <xf numFmtId="0" fontId="1" fillId="0" borderId="1">
      <alignment shrinkToFit="1"/>
    </xf>
    <xf numFmtId="0" fontId="1" fillId="0" borderId="2"/>
    <xf numFmtId="0" fontId="1" fillId="0" borderId="3">
      <alignment horizontal="right" shrinkToFit="1"/>
    </xf>
    <xf numFmtId="49" fontId="1" fillId="0" borderId="4">
      <alignment horizontal="center"/>
    </xf>
    <xf numFmtId="0" fontId="1" fillId="0" borderId="5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4" fillId="0" borderId="1">
      <alignment horizontal="right"/>
    </xf>
    <xf numFmtId="0" fontId="4" fillId="0" borderId="6">
      <alignment horizontal="center" wrapText="1"/>
    </xf>
    <xf numFmtId="0" fontId="1" fillId="0" borderId="6"/>
    <xf numFmtId="0" fontId="5" fillId="0" borderId="7">
      <alignment horizontal="center" wrapText="1"/>
    </xf>
    <xf numFmtId="0" fontId="1" fillId="0" borderId="7"/>
    <xf numFmtId="0" fontId="5" fillId="0" borderId="6">
      <alignment horizontal="left" wrapText="1"/>
    </xf>
    <xf numFmtId="0" fontId="2" fillId="0" borderId="6">
      <alignment horizontal="center"/>
    </xf>
    <xf numFmtId="0" fontId="4" fillId="0" borderId="8"/>
    <xf numFmtId="0" fontId="4" fillId="0" borderId="9">
      <alignment horizontal="center" vertical="center" wrapText="1"/>
    </xf>
    <xf numFmtId="0" fontId="4" fillId="0" borderId="10">
      <alignment horizontal="center" vertical="center" wrapText="1"/>
    </xf>
    <xf numFmtId="0" fontId="4" fillId="0" borderId="1"/>
    <xf numFmtId="0" fontId="4" fillId="0" borderId="9">
      <alignment horizontal="center" vertical="center"/>
    </xf>
    <xf numFmtId="0" fontId="4" fillId="0" borderId="11">
      <alignment horizontal="center" vertical="center"/>
    </xf>
    <xf numFmtId="49" fontId="4" fillId="0" borderId="11">
      <alignment horizontal="center" vertical="center"/>
    </xf>
    <xf numFmtId="49" fontId="4" fillId="0" borderId="10">
      <alignment horizontal="center" vertical="center"/>
    </xf>
    <xf numFmtId="49" fontId="6" fillId="0" borderId="8"/>
    <xf numFmtId="0" fontId="4" fillId="0" borderId="12">
      <alignment horizontal="left" wrapText="1"/>
    </xf>
    <xf numFmtId="49" fontId="4" fillId="0" borderId="13">
      <alignment horizontal="center" vertical="center" shrinkToFit="1"/>
    </xf>
    <xf numFmtId="4" fontId="4" fillId="0" borderId="14">
      <alignment horizontal="right" vertical="center"/>
    </xf>
    <xf numFmtId="4" fontId="4" fillId="0" borderId="15">
      <alignment horizontal="center" vertical="center"/>
    </xf>
    <xf numFmtId="0" fontId="4" fillId="0" borderId="16">
      <alignment horizontal="center" wrapText="1"/>
    </xf>
    <xf numFmtId="49" fontId="4" fillId="0" borderId="1">
      <alignment horizontal="center"/>
    </xf>
    <xf numFmtId="0" fontId="4" fillId="0" borderId="17">
      <alignment horizontal="left" wrapText="1"/>
    </xf>
    <xf numFmtId="0" fontId="4" fillId="0" borderId="18">
      <alignment vertical="center" shrinkToFit="1"/>
    </xf>
    <xf numFmtId="164" fontId="4" fillId="0" borderId="19">
      <alignment horizontal="right" vertical="center" shrinkToFit="1"/>
    </xf>
    <xf numFmtId="0" fontId="4" fillId="0" borderId="17">
      <alignment wrapText="1"/>
    </xf>
    <xf numFmtId="0" fontId="4" fillId="0" borderId="20">
      <alignment wrapText="1"/>
    </xf>
    <xf numFmtId="49" fontId="4" fillId="0" borderId="21">
      <alignment horizontal="left" vertical="center" indent="1"/>
    </xf>
    <xf numFmtId="49" fontId="4" fillId="0" borderId="22">
      <alignment horizontal="center" vertical="center" shrinkToFit="1"/>
    </xf>
    <xf numFmtId="4" fontId="4" fillId="0" borderId="23">
      <alignment horizontal="right"/>
    </xf>
    <xf numFmtId="4" fontId="4" fillId="0" borderId="23">
      <alignment horizontal="right" wrapText="1"/>
    </xf>
    <xf numFmtId="49" fontId="4" fillId="0" borderId="21">
      <alignment horizontal="center" vertical="center" wrapText="1"/>
    </xf>
    <xf numFmtId="49" fontId="4" fillId="0" borderId="24">
      <alignment horizontal="left" vertical="center" wrapText="1"/>
    </xf>
    <xf numFmtId="49" fontId="4" fillId="0" borderId="25">
      <alignment horizontal="center" vertical="center" shrinkToFit="1"/>
    </xf>
    <xf numFmtId="4" fontId="4" fillId="0" borderId="9">
      <alignment horizontal="right"/>
    </xf>
    <xf numFmtId="4" fontId="4" fillId="0" borderId="12">
      <alignment horizontal="center"/>
    </xf>
    <xf numFmtId="0" fontId="4" fillId="0" borderId="19">
      <alignment wrapText="1"/>
    </xf>
    <xf numFmtId="49" fontId="4" fillId="0" borderId="21">
      <alignment horizontal="center" wrapText="1"/>
    </xf>
    <xf numFmtId="49" fontId="4" fillId="0" borderId="24">
      <alignment horizontal="left" wrapText="1"/>
    </xf>
    <xf numFmtId="49" fontId="4" fillId="0" borderId="26">
      <alignment horizontal="center" vertical="center" shrinkToFit="1"/>
    </xf>
    <xf numFmtId="4" fontId="4" fillId="0" borderId="11">
      <alignment horizontal="right" shrinkToFit="1"/>
    </xf>
    <xf numFmtId="4" fontId="4" fillId="0" borderId="11">
      <alignment horizontal="right"/>
    </xf>
    <xf numFmtId="164" fontId="4" fillId="0" borderId="11">
      <alignment horizontal="center" shrinkToFit="1"/>
    </xf>
    <xf numFmtId="0" fontId="4" fillId="0" borderId="11">
      <alignment horizontal="center" wrapText="1"/>
    </xf>
    <xf numFmtId="0" fontId="4" fillId="0" borderId="27">
      <alignment horizontal="center" wrapText="1"/>
    </xf>
    <xf numFmtId="0" fontId="7" fillId="0" borderId="1"/>
    <xf numFmtId="0" fontId="4" fillId="0" borderId="6"/>
    <xf numFmtId="49" fontId="6" fillId="0" borderId="8">
      <alignment wrapText="1"/>
    </xf>
    <xf numFmtId="49" fontId="4" fillId="0" borderId="13">
      <alignment horizontal="center" vertical="center" wrapText="1"/>
    </xf>
    <xf numFmtId="4" fontId="4" fillId="0" borderId="14">
      <alignment horizontal="right"/>
    </xf>
    <xf numFmtId="49" fontId="4" fillId="0" borderId="15">
      <alignment horizontal="center"/>
    </xf>
    <xf numFmtId="4" fontId="4" fillId="0" borderId="16">
      <alignment horizontal="center" wrapText="1"/>
    </xf>
    <xf numFmtId="0" fontId="4" fillId="0" borderId="25">
      <alignment horizontal="center" wrapText="1"/>
    </xf>
    <xf numFmtId="164" fontId="4" fillId="0" borderId="9">
      <alignment horizontal="right" wrapText="1"/>
    </xf>
    <xf numFmtId="0" fontId="4" fillId="0" borderId="9">
      <alignment wrapText="1"/>
    </xf>
    <xf numFmtId="0" fontId="4" fillId="0" borderId="12">
      <alignment wrapText="1"/>
    </xf>
    <xf numFmtId="0" fontId="4" fillId="0" borderId="16"/>
    <xf numFmtId="0" fontId="4" fillId="0" borderId="8">
      <alignment horizontal="left" wrapText="1"/>
    </xf>
    <xf numFmtId="49" fontId="4" fillId="0" borderId="25">
      <alignment horizontal="center" wrapText="1"/>
    </xf>
    <xf numFmtId="49" fontId="4" fillId="0" borderId="12">
      <alignment horizontal="center"/>
    </xf>
    <xf numFmtId="0" fontId="4" fillId="0" borderId="16">
      <alignment horizontal="center"/>
    </xf>
    <xf numFmtId="0" fontId="4" fillId="0" borderId="12">
      <alignment horizontal="center" wrapText="1"/>
    </xf>
    <xf numFmtId="49" fontId="4" fillId="0" borderId="12">
      <alignment horizontal="left" wrapText="1" indent="1"/>
    </xf>
    <xf numFmtId="4" fontId="4" fillId="0" borderId="9">
      <alignment wrapText="1"/>
    </xf>
    <xf numFmtId="49" fontId="4" fillId="0" borderId="12">
      <alignment horizontal="center" wrapText="1"/>
    </xf>
    <xf numFmtId="3" fontId="4" fillId="0" borderId="16">
      <alignment horizontal="left" wrapText="1"/>
    </xf>
    <xf numFmtId="3" fontId="4" fillId="0" borderId="9"/>
    <xf numFmtId="0" fontId="4" fillId="0" borderId="16">
      <alignment wrapText="1"/>
    </xf>
    <xf numFmtId="0" fontId="4" fillId="2" borderId="1"/>
    <xf numFmtId="0" fontId="4" fillId="2" borderId="28"/>
    <xf numFmtId="0" fontId="4" fillId="2" borderId="7"/>
    <xf numFmtId="49" fontId="4" fillId="0" borderId="1">
      <alignment horizontal="center" vertical="top"/>
    </xf>
    <xf numFmtId="49" fontId="4" fillId="0" borderId="1">
      <alignment horizontal="left"/>
    </xf>
    <xf numFmtId="49" fontId="4" fillId="0" borderId="1">
      <alignment horizontal="left" wrapText="1"/>
    </xf>
    <xf numFmtId="49" fontId="4" fillId="0" borderId="6">
      <alignment horizontal="left" indent="6"/>
    </xf>
    <xf numFmtId="49" fontId="4" fillId="0" borderId="9">
      <alignment horizontal="left" wrapText="1" indent="6"/>
    </xf>
    <xf numFmtId="49" fontId="4" fillId="0" borderId="7">
      <alignment horizontal="left" indent="6"/>
    </xf>
    <xf numFmtId="0" fontId="4" fillId="0" borderId="7"/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0" fontId="9" fillId="3" borderId="1"/>
    <xf numFmtId="0" fontId="9" fillId="3" borderId="3"/>
    <xf numFmtId="0" fontId="9" fillId="3" borderId="5"/>
    <xf numFmtId="0" fontId="8" fillId="0" borderId="1"/>
    <xf numFmtId="0" fontId="9" fillId="3" borderId="29"/>
    <xf numFmtId="4" fontId="4" fillId="0" borderId="9">
      <alignment horizontal="right" wrapText="1"/>
    </xf>
    <xf numFmtId="0" fontId="4" fillId="0" borderId="16">
      <alignment horizontal="left" wrapText="1"/>
    </xf>
    <xf numFmtId="49" fontId="4" fillId="0" borderId="16">
      <alignment horizontal="left" wrapText="1"/>
    </xf>
    <xf numFmtId="0" fontId="9" fillId="3" borderId="16"/>
    <xf numFmtId="49" fontId="4" fillId="0" borderId="9">
      <alignment horizontal="left" indent="6"/>
    </xf>
  </cellStyleXfs>
  <cellXfs count="5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10" applyNumberFormat="1" applyProtection="1">
      <alignment horizontal="right"/>
    </xf>
    <xf numFmtId="0" fontId="1" fillId="0" borderId="6" xfId="12" applyNumberFormat="1" applyProtection="1"/>
    <xf numFmtId="0" fontId="2" fillId="0" borderId="6" xfId="16" applyNumberFormat="1" applyProtection="1">
      <alignment horizontal="center"/>
    </xf>
    <xf numFmtId="0" fontId="4" fillId="0" borderId="8" xfId="17" applyNumberFormat="1" applyProtection="1"/>
    <xf numFmtId="0" fontId="4" fillId="0" borderId="10" xfId="19">
      <alignment horizontal="center" vertical="center" wrapText="1"/>
    </xf>
    <xf numFmtId="0" fontId="4" fillId="0" borderId="1" xfId="20" applyNumberFormat="1" applyProtection="1"/>
    <xf numFmtId="49" fontId="6" fillId="0" borderId="8" xfId="25" applyNumberFormat="1" applyProtection="1"/>
    <xf numFmtId="0" fontId="4" fillId="0" borderId="12" xfId="26" applyNumberFormat="1" applyProtection="1">
      <alignment horizontal="left" wrapText="1"/>
    </xf>
    <xf numFmtId="4" fontId="4" fillId="0" borderId="14" xfId="28" applyNumberFormat="1" applyProtection="1">
      <alignment horizontal="right" vertical="center"/>
    </xf>
    <xf numFmtId="0" fontId="4" fillId="0" borderId="16" xfId="30" applyNumberFormat="1" applyProtection="1">
      <alignment horizontal="center" wrapText="1"/>
    </xf>
    <xf numFmtId="49" fontId="4" fillId="0" borderId="1" xfId="31" applyNumberFormat="1" applyProtection="1">
      <alignment horizontal="center"/>
    </xf>
    <xf numFmtId="0" fontId="4" fillId="0" borderId="17" xfId="32" applyNumberFormat="1" applyProtection="1">
      <alignment horizontal="left" wrapText="1"/>
    </xf>
    <xf numFmtId="0" fontId="4" fillId="0" borderId="20" xfId="36" applyNumberFormat="1" applyProtection="1">
      <alignment wrapText="1"/>
    </xf>
    <xf numFmtId="49" fontId="4" fillId="0" borderId="21" xfId="37" applyNumberFormat="1" applyProtection="1">
      <alignment horizontal="left" vertical="center" indent="1"/>
    </xf>
    <xf numFmtId="4" fontId="4" fillId="0" borderId="23" xfId="39" applyNumberFormat="1" applyProtection="1">
      <alignment horizontal="right"/>
    </xf>
    <xf numFmtId="49" fontId="4" fillId="0" borderId="24" xfId="42" applyNumberFormat="1" applyProtection="1">
      <alignment horizontal="left" vertical="center" wrapText="1"/>
    </xf>
    <xf numFmtId="49" fontId="4" fillId="0" borderId="24" xfId="48" applyNumberFormat="1" applyProtection="1">
      <alignment horizontal="left" wrapText="1"/>
    </xf>
    <xf numFmtId="4" fontId="4" fillId="0" borderId="11" xfId="50" applyNumberFormat="1" applyProtection="1">
      <alignment horizontal="right" shrinkToFit="1"/>
    </xf>
    <xf numFmtId="164" fontId="4" fillId="0" borderId="11" xfId="52" applyNumberFormat="1" applyProtection="1">
      <alignment horizontal="center" shrinkToFit="1"/>
    </xf>
    <xf numFmtId="0" fontId="4" fillId="0" borderId="11" xfId="53" applyNumberFormat="1" applyProtection="1">
      <alignment horizontal="center" wrapText="1"/>
    </xf>
    <xf numFmtId="49" fontId="12" fillId="0" borderId="24" xfId="48" applyNumberFormat="1" applyFont="1" applyProtection="1">
      <alignment horizontal="left" wrapText="1"/>
    </xf>
    <xf numFmtId="0" fontId="13" fillId="0" borderId="30" xfId="0" applyFont="1" applyBorder="1" applyAlignment="1">
      <alignment wrapText="1"/>
    </xf>
    <xf numFmtId="49" fontId="12" fillId="0" borderId="21" xfId="37" applyNumberFormat="1" applyFont="1" applyProtection="1">
      <alignment horizontal="left" vertical="center" indent="1"/>
    </xf>
    <xf numFmtId="49" fontId="12" fillId="0" borderId="21" xfId="2" applyNumberFormat="1" applyFont="1" applyBorder="1" applyAlignment="1" applyProtection="1">
      <alignment horizontal="left" vertical="center" indent="1"/>
    </xf>
    <xf numFmtId="49" fontId="12" fillId="0" borderId="24" xfId="42" applyNumberFormat="1" applyFont="1" applyProtection="1">
      <alignment horizontal="left" vertical="center" wrapText="1"/>
    </xf>
    <xf numFmtId="165" fontId="4" fillId="0" borderId="14" xfId="28" applyNumberFormat="1" applyProtection="1">
      <alignment horizontal="right" vertical="center"/>
    </xf>
    <xf numFmtId="4" fontId="14" fillId="0" borderId="9" xfId="4" applyNumberFormat="1" applyFont="1" applyBorder="1" applyAlignment="1" applyProtection="1">
      <alignment horizontal="right" vertical="top" shrinkToFit="1"/>
    </xf>
    <xf numFmtId="4" fontId="14" fillId="0" borderId="10" xfId="4" applyNumberFormat="1" applyFont="1" applyBorder="1" applyAlignment="1" applyProtection="1">
      <alignment horizontal="right" vertical="top" shrinkToFit="1"/>
    </xf>
    <xf numFmtId="4" fontId="14" fillId="0" borderId="1" xfId="4" applyNumberFormat="1" applyFont="1" applyBorder="1" applyAlignment="1" applyProtection="1">
      <alignment horizontal="right" vertical="top" shrinkToFit="1"/>
    </xf>
    <xf numFmtId="164" fontId="12" fillId="0" borderId="19" xfId="34" applyNumberFormat="1" applyFont="1" applyProtection="1">
      <alignment horizontal="right" vertical="center" shrinkToFit="1"/>
    </xf>
    <xf numFmtId="4" fontId="15" fillId="0" borderId="9" xfId="22" applyNumberFormat="1" applyFont="1" applyBorder="1" applyAlignment="1" applyProtection="1">
      <alignment horizontal="right" vertical="top" shrinkToFit="1"/>
    </xf>
    <xf numFmtId="4" fontId="15" fillId="0" borderId="9" xfId="4" applyNumberFormat="1" applyFont="1" applyBorder="1" applyAlignment="1" applyProtection="1">
      <alignment horizontal="right" vertical="top" shrinkToFit="1"/>
    </xf>
    <xf numFmtId="4" fontId="12" fillId="0" borderId="23" xfId="39" applyNumberFormat="1" applyFont="1" applyProtection="1">
      <alignment horizontal="right"/>
    </xf>
    <xf numFmtId="165" fontId="4" fillId="4" borderId="14" xfId="28" applyNumberFormat="1" applyFill="1" applyProtection="1">
      <alignment horizontal="right" vertical="center"/>
    </xf>
    <xf numFmtId="0" fontId="12" fillId="4" borderId="9" xfId="33" applyNumberFormat="1" applyFont="1" applyFill="1" applyBorder="1" applyAlignment="1" applyProtection="1">
      <alignment vertical="top" wrapText="1"/>
    </xf>
    <xf numFmtId="49" fontId="4" fillId="4" borderId="24" xfId="48" applyNumberFormat="1" applyFill="1" applyProtection="1">
      <alignment horizontal="left" wrapText="1"/>
    </xf>
    <xf numFmtId="49" fontId="12" fillId="4" borderId="24" xfId="48" applyNumberFormat="1" applyFont="1" applyFill="1" applyProtection="1">
      <alignment horizontal="left" wrapText="1"/>
    </xf>
    <xf numFmtId="0" fontId="0" fillId="0" borderId="1" xfId="0" applyBorder="1" applyProtection="1">
      <protection locked="0"/>
    </xf>
    <xf numFmtId="166" fontId="4" fillId="4" borderId="34" xfId="42" applyNumberFormat="1" applyFill="1" applyBorder="1" applyProtection="1">
      <alignment horizontal="left" vertical="center" wrapText="1"/>
    </xf>
    <xf numFmtId="0" fontId="4" fillId="0" borderId="6" xfId="11">
      <alignment horizontal="center" wrapText="1"/>
    </xf>
    <xf numFmtId="0" fontId="5" fillId="0" borderId="6" xfId="15">
      <alignment horizontal="left" wrapText="1"/>
    </xf>
    <xf numFmtId="0" fontId="11" fillId="0" borderId="1" xfId="7" applyNumberFormat="1" applyFont="1" applyBorder="1" applyAlignment="1" applyProtection="1">
      <alignment horizontal="center" wrapText="1"/>
    </xf>
    <xf numFmtId="0" fontId="0" fillId="0" borderId="1" xfId="0" applyBorder="1" applyAlignment="1">
      <alignment wrapText="1"/>
    </xf>
    <xf numFmtId="0" fontId="4" fillId="0" borderId="10" xfId="18" applyNumberFormat="1" applyBorder="1" applyProtection="1">
      <alignment horizontal="center" vertical="center" wrapText="1"/>
    </xf>
    <xf numFmtId="0" fontId="4" fillId="0" borderId="33" xfId="18" applyNumberFormat="1" applyBorder="1" applyProtection="1">
      <alignment horizontal="center" vertical="center" wrapText="1"/>
    </xf>
    <xf numFmtId="0" fontId="4" fillId="0" borderId="9" xfId="18" applyNumberFormat="1" applyProtection="1">
      <alignment horizontal="center" vertical="center" wrapText="1"/>
    </xf>
    <xf numFmtId="0" fontId="4" fillId="0" borderId="9" xfId="18">
      <alignment horizontal="center" vertical="center" wrapText="1"/>
    </xf>
    <xf numFmtId="0" fontId="4" fillId="0" borderId="19" xfId="18" applyNumberFormat="1" applyBorder="1" applyProtection="1">
      <alignment horizontal="center" vertical="center" wrapText="1"/>
    </xf>
    <xf numFmtId="0" fontId="4" fillId="0" borderId="31" xfId="18" applyNumberFormat="1" applyBorder="1" applyProtection="1">
      <alignment horizontal="center" vertical="center" wrapText="1"/>
    </xf>
    <xf numFmtId="0" fontId="4" fillId="0" borderId="32" xfId="18" applyNumberFormat="1" applyBorder="1" applyProtection="1">
      <alignment horizontal="center" vertical="center" wrapText="1"/>
    </xf>
    <xf numFmtId="0" fontId="4" fillId="0" borderId="10" xfId="19" applyNumberFormat="1" applyProtection="1">
      <alignment horizontal="center" vertical="center" wrapText="1"/>
    </xf>
    <xf numFmtId="0" fontId="4" fillId="0" borderId="10" xfId="19">
      <alignment horizontal="center" vertical="center" wrapText="1"/>
    </xf>
    <xf numFmtId="4" fontId="16" fillId="4" borderId="9" xfId="38" applyNumberFormat="1" applyFont="1" applyFill="1" applyBorder="1" applyAlignment="1" applyProtection="1">
      <alignment horizontal="right" vertical="top" shrinkToFit="1"/>
    </xf>
    <xf numFmtId="4" fontId="17" fillId="4" borderId="9" xfId="18" applyNumberFormat="1" applyFont="1" applyFill="1" applyAlignment="1" applyProtection="1">
      <alignment horizontal="right" vertical="top" shrinkToFit="1"/>
    </xf>
  </cellXfs>
  <cellStyles count="103">
    <cellStyle name="br" xfId="90"/>
    <cellStyle name="col" xfId="89"/>
    <cellStyle name="st101" xfId="85"/>
    <cellStyle name="style0" xfId="91"/>
    <cellStyle name="td" xfId="92"/>
    <cellStyle name="tr" xfId="88"/>
    <cellStyle name="xl100" xfId="71"/>
    <cellStyle name="xl101" xfId="70"/>
    <cellStyle name="xl102" xfId="75"/>
    <cellStyle name="xl103" xfId="78"/>
    <cellStyle name="xl104" xfId="84"/>
    <cellStyle name="xl105" xfId="86"/>
    <cellStyle name="xl106" xfId="79"/>
    <cellStyle name="xl107" xfId="87"/>
    <cellStyle name="xl108" xfId="76"/>
    <cellStyle name="xl109" xfId="81"/>
    <cellStyle name="xl110" xfId="82"/>
    <cellStyle name="xl111" xfId="77"/>
    <cellStyle name="xl112" xfId="100"/>
    <cellStyle name="xl113" xfId="101"/>
    <cellStyle name="xl114" xfId="80"/>
    <cellStyle name="xl115" xfId="83"/>
    <cellStyle name="xl116" xfId="102"/>
    <cellStyle name="xl21" xfId="93"/>
    <cellStyle name="xl22" xfId="1"/>
    <cellStyle name="xl23" xfId="17"/>
    <cellStyle name="xl24" xfId="25"/>
    <cellStyle name="xl25" xfId="7"/>
    <cellStyle name="xl26" xfId="10"/>
    <cellStyle name="xl27" xfId="16"/>
    <cellStyle name="xl28" xfId="18"/>
    <cellStyle name="xl29" xfId="21"/>
    <cellStyle name="xl30" xfId="26"/>
    <cellStyle name="xl31" xfId="32"/>
    <cellStyle name="xl32" xfId="37"/>
    <cellStyle name="xl33" xfId="2"/>
    <cellStyle name="xl34" xfId="8"/>
    <cellStyle name="xl35" xfId="22"/>
    <cellStyle name="xl36" xfId="27"/>
    <cellStyle name="xl37" xfId="33"/>
    <cellStyle name="xl38" xfId="38"/>
    <cellStyle name="xl39" xfId="9"/>
    <cellStyle name="xl40" xfId="28"/>
    <cellStyle name="xl41" xfId="34"/>
    <cellStyle name="xl42" xfId="39"/>
    <cellStyle name="xl43" xfId="23"/>
    <cellStyle name="xl44" xfId="40"/>
    <cellStyle name="xl45" xfId="4"/>
    <cellStyle name="xl46" xfId="11"/>
    <cellStyle name="xl47" xfId="13"/>
    <cellStyle name="xl48" xfId="29"/>
    <cellStyle name="xl49" xfId="35"/>
    <cellStyle name="xl50" xfId="94"/>
    <cellStyle name="xl51" xfId="41"/>
    <cellStyle name="xl52" xfId="3"/>
    <cellStyle name="xl53" xfId="5"/>
    <cellStyle name="xl54" xfId="12"/>
    <cellStyle name="xl55" xfId="14"/>
    <cellStyle name="xl56" xfId="15"/>
    <cellStyle name="xl57" xfId="19"/>
    <cellStyle name="xl58" xfId="24"/>
    <cellStyle name="xl59" xfId="30"/>
    <cellStyle name="xl60" xfId="36"/>
    <cellStyle name="xl61" xfId="95"/>
    <cellStyle name="xl62" xfId="42"/>
    <cellStyle name="xl63" xfId="6"/>
    <cellStyle name="xl64" xfId="20"/>
    <cellStyle name="xl65" xfId="31"/>
    <cellStyle name="xl66" xfId="96"/>
    <cellStyle name="xl67" xfId="43"/>
    <cellStyle name="xl68" xfId="49"/>
    <cellStyle name="xl69" xfId="44"/>
    <cellStyle name="xl70" xfId="50"/>
    <cellStyle name="xl71" xfId="51"/>
    <cellStyle name="xl72" xfId="52"/>
    <cellStyle name="xl73" xfId="46"/>
    <cellStyle name="xl74" xfId="53"/>
    <cellStyle name="xl75" xfId="45"/>
    <cellStyle name="xl76" xfId="47"/>
    <cellStyle name="xl77" xfId="54"/>
    <cellStyle name="xl78" xfId="48"/>
    <cellStyle name="xl79" xfId="97"/>
    <cellStyle name="xl80" xfId="57"/>
    <cellStyle name="xl81" xfId="67"/>
    <cellStyle name="xl82" xfId="56"/>
    <cellStyle name="xl83" xfId="72"/>
    <cellStyle name="xl84" xfId="58"/>
    <cellStyle name="xl85" xfId="62"/>
    <cellStyle name="xl86" xfId="68"/>
    <cellStyle name="xl87" xfId="59"/>
    <cellStyle name="xl88" xfId="63"/>
    <cellStyle name="xl89" xfId="98"/>
    <cellStyle name="xl90" xfId="64"/>
    <cellStyle name="xl91" xfId="60"/>
    <cellStyle name="xl92" xfId="65"/>
    <cellStyle name="xl93" xfId="74"/>
    <cellStyle name="xl94" xfId="61"/>
    <cellStyle name="xl95" xfId="66"/>
    <cellStyle name="xl96" xfId="99"/>
    <cellStyle name="xl97" xfId="55"/>
    <cellStyle name="xl98" xfId="73"/>
    <cellStyle name="xl99" xfId="6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topLeftCell="B31" zoomScaleSheetLayoutView="100" workbookViewId="0">
      <selection activeCell="Q76" sqref="Q76"/>
    </sheetView>
  </sheetViews>
  <sheetFormatPr defaultRowHeight="15"/>
  <cols>
    <col min="1" max="1" width="9.140625" style="1" hidden="1"/>
    <col min="2" max="2" width="26.42578125" style="1" customWidth="1"/>
    <col min="3" max="3" width="18" style="1" customWidth="1"/>
    <col min="4" max="4" width="17.28515625" style="1" customWidth="1"/>
    <col min="5" max="5" width="16.28515625" style="1" customWidth="1"/>
    <col min="6" max="6" width="17" style="1" customWidth="1"/>
    <col min="7" max="7" width="26" style="1" customWidth="1"/>
    <col min="8" max="8" width="0" style="1" hidden="1"/>
    <col min="9" max="16384" width="9.140625" style="1"/>
  </cols>
  <sheetData>
    <row r="1" spans="1:8" ht="0.75" customHeight="1">
      <c r="A1" s="2"/>
      <c r="B1" s="3"/>
      <c r="C1" s="42"/>
      <c r="D1" s="42"/>
      <c r="E1" s="42"/>
      <c r="F1" s="42"/>
      <c r="G1" s="4"/>
      <c r="H1" s="2"/>
    </row>
    <row r="2" spans="1:8" ht="44.25" customHeight="1">
      <c r="A2" s="2"/>
      <c r="B2" s="44" t="s">
        <v>67</v>
      </c>
      <c r="C2" s="45"/>
      <c r="D2" s="45"/>
      <c r="E2" s="45"/>
      <c r="F2" s="45"/>
      <c r="G2" s="45"/>
      <c r="H2" s="2"/>
    </row>
    <row r="3" spans="1:8" hidden="1">
      <c r="A3" s="2"/>
      <c r="B3" s="3" t="s">
        <v>0</v>
      </c>
      <c r="C3" s="43"/>
      <c r="D3" s="43"/>
      <c r="E3" s="43"/>
      <c r="F3" s="43"/>
      <c r="G3" s="43"/>
      <c r="H3" s="2"/>
    </row>
    <row r="4" spans="1:8" ht="12.95" customHeight="1">
      <c r="A4" s="2"/>
      <c r="B4" s="5"/>
      <c r="C4" s="5"/>
      <c r="D4" s="5"/>
      <c r="E4" s="5"/>
      <c r="F4" s="5"/>
      <c r="G4" s="4"/>
      <c r="H4" s="2"/>
    </row>
    <row r="5" spans="1:8" ht="20.85" customHeight="1">
      <c r="A5" s="6"/>
      <c r="B5" s="48" t="s">
        <v>1</v>
      </c>
      <c r="C5" s="48" t="s">
        <v>2</v>
      </c>
      <c r="D5" s="48" t="s">
        <v>3</v>
      </c>
      <c r="E5" s="46" t="s">
        <v>4</v>
      </c>
      <c r="F5" s="47"/>
      <c r="G5" s="7"/>
      <c r="H5" s="8"/>
    </row>
    <row r="6" spans="1:8" ht="12.75" customHeight="1">
      <c r="A6" s="6"/>
      <c r="B6" s="49"/>
      <c r="C6" s="49"/>
      <c r="D6" s="49"/>
      <c r="E6" s="48" t="s">
        <v>58</v>
      </c>
      <c r="F6" s="50" t="s">
        <v>59</v>
      </c>
      <c r="G6" s="53" t="s">
        <v>5</v>
      </c>
      <c r="H6" s="8"/>
    </row>
    <row r="7" spans="1:8" ht="14.25" customHeight="1">
      <c r="A7" s="6"/>
      <c r="B7" s="49"/>
      <c r="C7" s="49"/>
      <c r="D7" s="49"/>
      <c r="E7" s="49"/>
      <c r="F7" s="51"/>
      <c r="G7" s="54"/>
      <c r="H7" s="8"/>
    </row>
    <row r="8" spans="1:8" ht="9" customHeight="1" thickBot="1">
      <c r="A8" s="6"/>
      <c r="B8" s="49"/>
      <c r="C8" s="49"/>
      <c r="D8" s="49"/>
      <c r="E8" s="49"/>
      <c r="F8" s="52"/>
      <c r="G8" s="54"/>
      <c r="H8" s="8"/>
    </row>
    <row r="9" spans="1:8" ht="12.95" customHeight="1" thickBot="1">
      <c r="A9" s="9" t="s">
        <v>6</v>
      </c>
      <c r="B9" s="10" t="s">
        <v>7</v>
      </c>
      <c r="C9" s="33">
        <v>3449349045.54</v>
      </c>
      <c r="D9" s="33">
        <v>2979524270.0500002</v>
      </c>
      <c r="E9" s="28">
        <f>D9/C9*100</f>
        <v>86.379320582314449</v>
      </c>
      <c r="F9" s="11">
        <f>D9-C9</f>
        <v>-469824775.48999977</v>
      </c>
      <c r="G9" s="12" t="s">
        <v>8</v>
      </c>
      <c r="H9" s="13"/>
    </row>
    <row r="10" spans="1:8" ht="12.95" customHeight="1" thickBot="1">
      <c r="A10" s="9"/>
      <c r="B10" s="14" t="s">
        <v>9</v>
      </c>
      <c r="C10" s="32"/>
      <c r="D10" s="32"/>
      <c r="E10" s="28"/>
      <c r="F10" s="11"/>
      <c r="G10" s="15"/>
      <c r="H10" s="13"/>
    </row>
    <row r="11" spans="1:8" ht="15.75" thickBot="1">
      <c r="A11" s="9"/>
      <c r="B11" s="16" t="s">
        <v>10</v>
      </c>
      <c r="C11" s="34">
        <v>309662000</v>
      </c>
      <c r="D11" s="34">
        <v>318985316.86000001</v>
      </c>
      <c r="E11" s="28">
        <f t="shared" ref="E11:E64" si="0">D11/C11*100</f>
        <v>103.01080431567323</v>
      </c>
      <c r="F11" s="11">
        <f t="shared" ref="F11:F64" si="1">D11-C11</f>
        <v>9323316.8600000143</v>
      </c>
      <c r="G11" s="18" t="s">
        <v>11</v>
      </c>
      <c r="H11" s="13"/>
    </row>
    <row r="12" spans="1:8" ht="15.75" thickBot="1">
      <c r="A12" s="9"/>
      <c r="B12" s="16" t="s">
        <v>12</v>
      </c>
      <c r="C12" s="34">
        <v>26547000</v>
      </c>
      <c r="D12" s="34">
        <v>27172416.16</v>
      </c>
      <c r="E12" s="28">
        <f t="shared" si="0"/>
        <v>102.35588262327194</v>
      </c>
      <c r="F12" s="11">
        <f t="shared" si="1"/>
        <v>625416.16000000015</v>
      </c>
      <c r="G12" s="18" t="s">
        <v>11</v>
      </c>
      <c r="H12" s="13"/>
    </row>
    <row r="13" spans="1:8" ht="15.75" thickBot="1">
      <c r="A13" s="9"/>
      <c r="B13" s="16" t="s">
        <v>13</v>
      </c>
      <c r="C13" s="34">
        <v>84254000</v>
      </c>
      <c r="D13" s="34">
        <v>82912946.329999998</v>
      </c>
      <c r="E13" s="28">
        <f t="shared" si="0"/>
        <v>98.408320471431622</v>
      </c>
      <c r="F13" s="11">
        <f t="shared" si="1"/>
        <v>-1341053.6700000018</v>
      </c>
      <c r="G13" s="18" t="s">
        <v>11</v>
      </c>
      <c r="H13" s="13"/>
    </row>
    <row r="14" spans="1:8" ht="15.75" thickBot="1">
      <c r="A14" s="9"/>
      <c r="B14" s="16" t="s">
        <v>14</v>
      </c>
      <c r="C14" s="34">
        <v>93273000</v>
      </c>
      <c r="D14" s="34">
        <v>97026380.030000001</v>
      </c>
      <c r="E14" s="28">
        <f t="shared" si="0"/>
        <v>104.02407988378202</v>
      </c>
      <c r="F14" s="11">
        <f t="shared" si="1"/>
        <v>3753380.0300000012</v>
      </c>
      <c r="G14" s="18"/>
      <c r="H14" s="13"/>
    </row>
    <row r="15" spans="1:8" ht="15.75" thickBot="1">
      <c r="A15" s="9"/>
      <c r="B15" s="16" t="s">
        <v>15</v>
      </c>
      <c r="C15" s="34">
        <v>0</v>
      </c>
      <c r="D15" s="34">
        <v>165478</v>
      </c>
      <c r="E15" s="28"/>
      <c r="F15" s="11"/>
      <c r="G15" s="18" t="s">
        <v>11</v>
      </c>
      <c r="H15" s="13"/>
    </row>
    <row r="16" spans="1:8" ht="15.75" thickBot="1">
      <c r="A16" s="9"/>
      <c r="B16" s="16" t="s">
        <v>16</v>
      </c>
      <c r="C16" s="34">
        <v>15908000</v>
      </c>
      <c r="D16" s="34">
        <v>17207315.239999998</v>
      </c>
      <c r="E16" s="28">
        <f t="shared" si="0"/>
        <v>108.16768443550413</v>
      </c>
      <c r="F16" s="11">
        <f t="shared" si="1"/>
        <v>1299315.2399999984</v>
      </c>
      <c r="G16" s="18"/>
      <c r="H16" s="13"/>
    </row>
    <row r="17" spans="1:10" ht="15.75" thickBot="1">
      <c r="A17" s="9"/>
      <c r="B17" s="16" t="s">
        <v>64</v>
      </c>
      <c r="C17" s="34">
        <v>0</v>
      </c>
      <c r="D17" s="34">
        <v>-38482.33</v>
      </c>
      <c r="E17" s="28"/>
      <c r="F17" s="11">
        <v>85432.58</v>
      </c>
      <c r="G17" s="18"/>
      <c r="H17" s="13"/>
    </row>
    <row r="18" spans="1:10" ht="15.75" thickBot="1">
      <c r="A18" s="9"/>
      <c r="B18" s="16" t="s">
        <v>17</v>
      </c>
      <c r="C18" s="34">
        <v>43268000</v>
      </c>
      <c r="D18" s="34">
        <v>44995149.369999997</v>
      </c>
      <c r="E18" s="28">
        <f t="shared" si="0"/>
        <v>103.99174764259959</v>
      </c>
      <c r="F18" s="11">
        <f t="shared" si="1"/>
        <v>1727149.3699999973</v>
      </c>
      <c r="G18" s="18" t="s">
        <v>11</v>
      </c>
      <c r="H18" s="13"/>
    </row>
    <row r="19" spans="1:10" ht="23.25" thickBot="1">
      <c r="A19" s="9"/>
      <c r="B19" s="16" t="s">
        <v>18</v>
      </c>
      <c r="C19" s="34">
        <v>732000</v>
      </c>
      <c r="D19" s="34">
        <v>102000.7</v>
      </c>
      <c r="E19" s="28">
        <f t="shared" si="0"/>
        <v>13.934521857923496</v>
      </c>
      <c r="F19" s="11">
        <f t="shared" si="1"/>
        <v>-629999.30000000005</v>
      </c>
      <c r="G19" s="18" t="s">
        <v>68</v>
      </c>
      <c r="H19" s="13"/>
    </row>
    <row r="20" spans="1:10" ht="15.75" thickBot="1">
      <c r="A20" s="9"/>
      <c r="B20" s="16" t="s">
        <v>19</v>
      </c>
      <c r="C20" s="34">
        <v>654000</v>
      </c>
      <c r="D20" s="34">
        <v>2535029.12</v>
      </c>
      <c r="E20" s="36">
        <f t="shared" si="0"/>
        <v>387.61913149847101</v>
      </c>
      <c r="F20" s="11">
        <f t="shared" si="1"/>
        <v>1881029.12</v>
      </c>
      <c r="G20" s="18"/>
      <c r="H20" s="13"/>
    </row>
    <row r="21" spans="1:10" ht="15.75" thickBot="1">
      <c r="A21" s="9"/>
      <c r="B21" s="16" t="s">
        <v>20</v>
      </c>
      <c r="C21" s="34">
        <v>23037000</v>
      </c>
      <c r="D21" s="34">
        <v>22594354.23</v>
      </c>
      <c r="E21" s="28">
        <f t="shared" si="0"/>
        <v>98.078544211485877</v>
      </c>
      <c r="F21" s="11">
        <f t="shared" si="1"/>
        <v>-442645.76999999955</v>
      </c>
      <c r="G21" s="41"/>
      <c r="H21" s="13"/>
      <c r="I21" s="40"/>
    </row>
    <row r="22" spans="1:10" ht="15.75" thickBot="1">
      <c r="A22" s="9"/>
      <c r="B22" s="16" t="s">
        <v>21</v>
      </c>
      <c r="C22" s="34">
        <v>4205000</v>
      </c>
      <c r="D22" s="34">
        <v>4580732.53</v>
      </c>
      <c r="E22" s="28">
        <f t="shared" si="0"/>
        <v>108.93537526753865</v>
      </c>
      <c r="F22" s="11">
        <f t="shared" si="1"/>
        <v>375732.53000000026</v>
      </c>
      <c r="G22" s="18" t="s">
        <v>11</v>
      </c>
      <c r="H22" s="13"/>
    </row>
    <row r="23" spans="1:10" ht="15.75" thickBot="1">
      <c r="A23" s="9"/>
      <c r="B23" s="16" t="s">
        <v>22</v>
      </c>
      <c r="C23" s="34">
        <v>4951176</v>
      </c>
      <c r="D23" s="34">
        <v>4963341.9000000004</v>
      </c>
      <c r="E23" s="28">
        <f t="shared" si="0"/>
        <v>100.24571738108281</v>
      </c>
      <c r="F23" s="11">
        <f t="shared" si="1"/>
        <v>12165.900000000373</v>
      </c>
      <c r="G23" s="18" t="s">
        <v>11</v>
      </c>
      <c r="H23" s="13"/>
    </row>
    <row r="24" spans="1:10" ht="15.75" thickBot="1">
      <c r="A24" s="9"/>
      <c r="B24" s="16" t="s">
        <v>23</v>
      </c>
      <c r="C24" s="34">
        <v>2835264962.6700001</v>
      </c>
      <c r="D24" s="34">
        <v>2365610191.1100001</v>
      </c>
      <c r="E24" s="36">
        <f t="shared" si="0"/>
        <v>83.435242287982817</v>
      </c>
      <c r="F24" s="11">
        <f t="shared" si="1"/>
        <v>-469654771.55999994</v>
      </c>
      <c r="G24" s="18"/>
      <c r="H24" s="13"/>
    </row>
    <row r="25" spans="1:10" ht="15.75" thickBot="1">
      <c r="A25" s="9"/>
      <c r="B25" s="25" t="s">
        <v>60</v>
      </c>
      <c r="C25" s="17">
        <v>347678829.98000002</v>
      </c>
      <c r="D25" s="17">
        <v>347678829.98000002</v>
      </c>
      <c r="E25" s="28">
        <f t="shared" si="0"/>
        <v>100</v>
      </c>
      <c r="F25" s="11">
        <f t="shared" si="1"/>
        <v>0</v>
      </c>
      <c r="G25" s="18"/>
      <c r="H25" s="13"/>
    </row>
    <row r="26" spans="1:10" ht="34.5" thickBot="1">
      <c r="A26" s="9"/>
      <c r="B26" s="25" t="s">
        <v>61</v>
      </c>
      <c r="C26" s="17">
        <v>836520451.74000001</v>
      </c>
      <c r="D26" s="17">
        <v>622669257.07000005</v>
      </c>
      <c r="E26" s="28">
        <f t="shared" si="0"/>
        <v>74.43562865376694</v>
      </c>
      <c r="F26" s="11">
        <f t="shared" si="1"/>
        <v>-213851194.66999996</v>
      </c>
      <c r="G26" s="27" t="s">
        <v>69</v>
      </c>
      <c r="H26" s="13"/>
    </row>
    <row r="27" spans="1:10" ht="15.75" thickBot="1">
      <c r="A27" s="9"/>
      <c r="B27" s="26" t="s">
        <v>62</v>
      </c>
      <c r="C27" s="17">
        <v>1061734880</v>
      </c>
      <c r="D27" s="17">
        <v>1033130718.17</v>
      </c>
      <c r="E27" s="28">
        <f t="shared" si="0"/>
        <v>97.305903538744047</v>
      </c>
      <c r="F27" s="11">
        <f t="shared" si="1"/>
        <v>-28604161.830000043</v>
      </c>
      <c r="G27" s="18"/>
      <c r="H27" s="13"/>
    </row>
    <row r="28" spans="1:10" ht="34.5" thickBot="1">
      <c r="A28" s="9"/>
      <c r="B28" s="26" t="s">
        <v>63</v>
      </c>
      <c r="C28" s="17">
        <v>589330800.95000005</v>
      </c>
      <c r="D28" s="17">
        <v>362131385.88999999</v>
      </c>
      <c r="E28" s="28">
        <f t="shared" si="0"/>
        <v>61.447897395867471</v>
      </c>
      <c r="F28" s="11">
        <f t="shared" si="1"/>
        <v>-227199415.06000006</v>
      </c>
      <c r="G28" s="27" t="s">
        <v>69</v>
      </c>
      <c r="H28" s="13"/>
    </row>
    <row r="29" spans="1:10" ht="15.75" thickBot="1">
      <c r="A29" s="9"/>
      <c r="B29" s="26" t="s">
        <v>65</v>
      </c>
      <c r="C29" s="34">
        <v>0</v>
      </c>
      <c r="D29" s="34">
        <v>223345.71</v>
      </c>
      <c r="E29" s="28"/>
      <c r="F29" s="11">
        <f t="shared" si="1"/>
        <v>223345.71</v>
      </c>
      <c r="G29" s="29"/>
      <c r="H29" s="30"/>
      <c r="I29" s="31"/>
      <c r="J29" s="31"/>
    </row>
    <row r="30" spans="1:10" ht="15.75" thickBot="1">
      <c r="A30" s="9"/>
      <c r="B30" s="16" t="s">
        <v>24</v>
      </c>
      <c r="C30" s="35">
        <v>2867176.67</v>
      </c>
      <c r="D30" s="34">
        <v>2897227.86</v>
      </c>
      <c r="E30" s="28"/>
      <c r="F30" s="11">
        <v>2786047.15</v>
      </c>
      <c r="G30" s="18" t="s">
        <v>11</v>
      </c>
      <c r="H30" s="13"/>
    </row>
    <row r="31" spans="1:10" ht="15.75" thickBot="1">
      <c r="A31" s="9"/>
      <c r="B31" s="16" t="s">
        <v>25</v>
      </c>
      <c r="C31" s="34">
        <v>4725730.2</v>
      </c>
      <c r="D31" s="34">
        <v>10785209.16</v>
      </c>
      <c r="E31" s="28">
        <f t="shared" si="0"/>
        <v>228.22312539128876</v>
      </c>
      <c r="F31" s="11">
        <f t="shared" si="1"/>
        <v>6059478.96</v>
      </c>
      <c r="G31" s="18" t="s">
        <v>11</v>
      </c>
      <c r="H31" s="13"/>
    </row>
    <row r="32" spans="1:10" ht="15.75" thickBot="1">
      <c r="A32" s="9"/>
      <c r="B32" s="16" t="s">
        <v>26</v>
      </c>
      <c r="C32" s="35" t="s">
        <v>11</v>
      </c>
      <c r="D32" s="34">
        <v>-23193681.93</v>
      </c>
      <c r="E32" s="28"/>
      <c r="F32" s="11">
        <v>-13926088.52</v>
      </c>
      <c r="G32" s="18" t="s">
        <v>11</v>
      </c>
      <c r="H32" s="13"/>
    </row>
    <row r="33" spans="1:8" ht="30.2" customHeight="1" thickBot="1">
      <c r="A33" s="9" t="s">
        <v>6</v>
      </c>
      <c r="B33" s="10" t="s">
        <v>27</v>
      </c>
      <c r="C33" s="56">
        <v>3510197266.6500001</v>
      </c>
      <c r="D33" s="56">
        <v>3026488756.1999998</v>
      </c>
      <c r="E33" s="28">
        <f t="shared" si="0"/>
        <v>86.219905215992782</v>
      </c>
      <c r="F33" s="11">
        <f t="shared" si="1"/>
        <v>-483708510.45000029</v>
      </c>
      <c r="G33" s="12" t="s">
        <v>8</v>
      </c>
      <c r="H33" s="13"/>
    </row>
    <row r="34" spans="1:8" ht="15" customHeight="1" thickBot="1">
      <c r="A34" s="9"/>
      <c r="B34" s="14" t="s">
        <v>9</v>
      </c>
      <c r="C34" s="32"/>
      <c r="D34" s="32"/>
      <c r="E34" s="28"/>
      <c r="F34" s="11"/>
      <c r="G34" s="15"/>
      <c r="H34" s="13"/>
    </row>
    <row r="35" spans="1:8" ht="15.75" thickBot="1">
      <c r="A35" s="9"/>
      <c r="B35" s="16" t="s">
        <v>28</v>
      </c>
      <c r="C35" s="55">
        <v>3240000</v>
      </c>
      <c r="D35" s="55">
        <v>3212568.39</v>
      </c>
      <c r="E35" s="28">
        <f t="shared" si="0"/>
        <v>99.153345370370374</v>
      </c>
      <c r="F35" s="11">
        <f t="shared" si="1"/>
        <v>-27431.60999999987</v>
      </c>
      <c r="G35" s="19" t="s">
        <v>11</v>
      </c>
      <c r="H35" s="13"/>
    </row>
    <row r="36" spans="1:8" ht="15.75" thickBot="1">
      <c r="A36" s="9"/>
      <c r="B36" s="16" t="s">
        <v>29</v>
      </c>
      <c r="C36" s="55">
        <v>7241800</v>
      </c>
      <c r="D36" s="55">
        <v>7226733.3099999996</v>
      </c>
      <c r="E36" s="28">
        <f t="shared" si="0"/>
        <v>99.791948272528913</v>
      </c>
      <c r="F36" s="11">
        <f t="shared" si="1"/>
        <v>-15066.69000000041</v>
      </c>
      <c r="G36" s="19" t="s">
        <v>11</v>
      </c>
      <c r="H36" s="13"/>
    </row>
    <row r="37" spans="1:8" ht="15.75" thickBot="1">
      <c r="A37" s="9"/>
      <c r="B37" s="16" t="s">
        <v>30</v>
      </c>
      <c r="C37" s="55">
        <v>59696014.57</v>
      </c>
      <c r="D37" s="55">
        <v>57631622.880000003</v>
      </c>
      <c r="E37" s="28">
        <f t="shared" si="0"/>
        <v>96.541826611256809</v>
      </c>
      <c r="F37" s="11">
        <f t="shared" si="1"/>
        <v>-2064391.6899999976</v>
      </c>
      <c r="G37" s="19" t="s">
        <v>11</v>
      </c>
      <c r="H37" s="13"/>
    </row>
    <row r="38" spans="1:8" ht="81" customHeight="1" thickBot="1">
      <c r="A38" s="9"/>
      <c r="B38" s="16" t="s">
        <v>31</v>
      </c>
      <c r="C38" s="55">
        <v>320000</v>
      </c>
      <c r="D38" s="55">
        <v>176218.28</v>
      </c>
      <c r="E38" s="28">
        <f t="shared" si="0"/>
        <v>55.068212500000001</v>
      </c>
      <c r="F38" s="11">
        <f t="shared" si="1"/>
        <v>-143781.72</v>
      </c>
      <c r="G38" s="19" t="s">
        <v>70</v>
      </c>
      <c r="H38" s="13"/>
    </row>
    <row r="39" spans="1:8" ht="15.75" thickBot="1">
      <c r="A39" s="9"/>
      <c r="B39" s="16" t="s">
        <v>32</v>
      </c>
      <c r="C39" s="55">
        <v>8927263</v>
      </c>
      <c r="D39" s="55">
        <v>8865564.4399999995</v>
      </c>
      <c r="E39" s="28">
        <f t="shared" si="0"/>
        <v>99.308874847755675</v>
      </c>
      <c r="F39" s="11">
        <f t="shared" si="1"/>
        <v>-61698.560000000522</v>
      </c>
      <c r="G39" s="19" t="s">
        <v>11</v>
      </c>
      <c r="H39" s="13"/>
    </row>
    <row r="40" spans="1:8" ht="15.75" thickBot="1">
      <c r="A40" s="9"/>
      <c r="B40" s="25" t="s">
        <v>66</v>
      </c>
      <c r="C40" s="55">
        <v>667500</v>
      </c>
      <c r="D40" s="55">
        <v>667500</v>
      </c>
      <c r="E40" s="28"/>
      <c r="F40" s="11"/>
      <c r="G40" s="19"/>
      <c r="H40" s="13"/>
    </row>
    <row r="41" spans="1:8" ht="15.75" thickBot="1">
      <c r="A41" s="9"/>
      <c r="B41" s="16" t="s">
        <v>33</v>
      </c>
      <c r="C41" s="55">
        <v>0</v>
      </c>
      <c r="D41" s="55">
        <v>0</v>
      </c>
      <c r="E41" s="28"/>
      <c r="F41" s="11"/>
      <c r="G41" s="24"/>
      <c r="H41" s="13"/>
    </row>
    <row r="42" spans="1:8" ht="15.75" thickBot="1">
      <c r="A42" s="9"/>
      <c r="B42" s="16" t="s">
        <v>34</v>
      </c>
      <c r="C42" s="55">
        <v>105437883.39</v>
      </c>
      <c r="D42" s="55">
        <v>102979214.75</v>
      </c>
      <c r="E42" s="28">
        <f t="shared" si="0"/>
        <v>97.668135435813213</v>
      </c>
      <c r="F42" s="11">
        <f t="shared" si="1"/>
        <v>-2458668.6400000006</v>
      </c>
      <c r="G42" s="37"/>
      <c r="H42" s="13"/>
    </row>
    <row r="43" spans="1:8" ht="15.75" thickBot="1">
      <c r="A43" s="9"/>
      <c r="B43" s="16" t="s">
        <v>35</v>
      </c>
      <c r="C43" s="55">
        <v>6409222.3399999999</v>
      </c>
      <c r="D43" s="55">
        <v>6176056.1200000001</v>
      </c>
      <c r="E43" s="28">
        <f t="shared" si="0"/>
        <v>96.362020107419156</v>
      </c>
      <c r="F43" s="11">
        <f t="shared" si="1"/>
        <v>-233166.21999999974</v>
      </c>
      <c r="G43" s="38"/>
      <c r="H43" s="13"/>
    </row>
    <row r="44" spans="1:8" ht="15.75" thickBot="1">
      <c r="A44" s="9"/>
      <c r="B44" s="16" t="s">
        <v>36</v>
      </c>
      <c r="C44" s="55">
        <v>5746300</v>
      </c>
      <c r="D44" s="55">
        <v>5585973.1399999997</v>
      </c>
      <c r="E44" s="28">
        <f t="shared" si="0"/>
        <v>97.209911421262376</v>
      </c>
      <c r="F44" s="11">
        <f t="shared" si="1"/>
        <v>-160326.86000000034</v>
      </c>
      <c r="G44" s="19"/>
      <c r="H44" s="13"/>
    </row>
    <row r="45" spans="1:8" ht="46.5" thickBot="1">
      <c r="A45" s="9"/>
      <c r="B45" s="16" t="s">
        <v>37</v>
      </c>
      <c r="C45" s="55">
        <v>290836631.16000003</v>
      </c>
      <c r="D45" s="55">
        <v>188563638.02000001</v>
      </c>
      <c r="E45" s="28">
        <f t="shared" si="0"/>
        <v>64.834899671308648</v>
      </c>
      <c r="F45" s="11">
        <f t="shared" si="1"/>
        <v>-102272993.14000002</v>
      </c>
      <c r="G45" s="39" t="s">
        <v>71</v>
      </c>
      <c r="H45" s="13"/>
    </row>
    <row r="46" spans="1:8" ht="24" thickBot="1">
      <c r="A46" s="9"/>
      <c r="B46" s="16" t="s">
        <v>38</v>
      </c>
      <c r="C46" s="55">
        <v>182050.74</v>
      </c>
      <c r="D46" s="55">
        <v>158176.4</v>
      </c>
      <c r="E46" s="28">
        <f t="shared" si="0"/>
        <v>86.885886868682874</v>
      </c>
      <c r="F46" s="11">
        <f t="shared" si="1"/>
        <v>-23874.339999999997</v>
      </c>
      <c r="G46" s="23" t="s">
        <v>72</v>
      </c>
      <c r="H46" s="13"/>
    </row>
    <row r="47" spans="1:8" ht="35.25" thickBot="1">
      <c r="A47" s="9"/>
      <c r="B47" s="16" t="s">
        <v>39</v>
      </c>
      <c r="C47" s="55">
        <v>1169755</v>
      </c>
      <c r="D47" s="55">
        <v>1101842.04</v>
      </c>
      <c r="E47" s="28">
        <f t="shared" si="0"/>
        <v>94.194257771926601</v>
      </c>
      <c r="F47" s="11">
        <f t="shared" si="1"/>
        <v>-67912.959999999963</v>
      </c>
      <c r="G47" s="39" t="s">
        <v>73</v>
      </c>
      <c r="H47" s="13"/>
    </row>
    <row r="48" spans="1:8" ht="57.75" thickBot="1">
      <c r="A48" s="9"/>
      <c r="B48" s="16" t="s">
        <v>40</v>
      </c>
      <c r="C48" s="55">
        <v>308014665.44999999</v>
      </c>
      <c r="D48" s="55">
        <v>188088774.41</v>
      </c>
      <c r="E48" s="28">
        <f t="shared" si="0"/>
        <v>61.064876289318256</v>
      </c>
      <c r="F48" s="11">
        <f t="shared" si="1"/>
        <v>-119925891.03999999</v>
      </c>
      <c r="G48" s="39" t="s">
        <v>74</v>
      </c>
      <c r="H48" s="13"/>
    </row>
    <row r="49" spans="1:8" ht="57.75" customHeight="1" thickBot="1">
      <c r="A49" s="9"/>
      <c r="B49" s="16" t="s">
        <v>41</v>
      </c>
      <c r="C49" s="55">
        <v>458108136.77999997</v>
      </c>
      <c r="D49" s="55">
        <v>273734291.08999997</v>
      </c>
      <c r="E49" s="28">
        <f t="shared" si="0"/>
        <v>59.753204344732481</v>
      </c>
      <c r="F49" s="11">
        <f t="shared" si="1"/>
        <v>-184373845.69</v>
      </c>
      <c r="G49" s="39" t="s">
        <v>75</v>
      </c>
      <c r="H49" s="13"/>
    </row>
    <row r="50" spans="1:8" ht="15.75" thickBot="1">
      <c r="A50" s="9"/>
      <c r="B50" s="16" t="s">
        <v>42</v>
      </c>
      <c r="C50" s="55">
        <v>184708433.86000001</v>
      </c>
      <c r="D50" s="55">
        <v>181042113.25999999</v>
      </c>
      <c r="E50" s="28">
        <f t="shared" si="0"/>
        <v>98.015076776202363</v>
      </c>
      <c r="F50" s="11">
        <f t="shared" si="1"/>
        <v>-3666320.6000000238</v>
      </c>
      <c r="G50" s="39"/>
      <c r="H50" s="13"/>
    </row>
    <row r="51" spans="1:8" ht="15.75" thickBot="1">
      <c r="A51" s="9"/>
      <c r="B51" s="16" t="s">
        <v>43</v>
      </c>
      <c r="C51" s="55">
        <v>643771970.99000001</v>
      </c>
      <c r="D51" s="55">
        <v>629974170.99000001</v>
      </c>
      <c r="E51" s="28">
        <f t="shared" si="0"/>
        <v>97.856725576483001</v>
      </c>
      <c r="F51" s="11">
        <f t="shared" si="1"/>
        <v>-13797800</v>
      </c>
      <c r="G51" s="19"/>
      <c r="H51" s="13"/>
    </row>
    <row r="52" spans="1:8" ht="15.75" thickBot="1">
      <c r="A52" s="9"/>
      <c r="B52" s="16" t="s">
        <v>44</v>
      </c>
      <c r="C52" s="55">
        <v>716320086.65999997</v>
      </c>
      <c r="D52" s="55">
        <v>685421605.67999995</v>
      </c>
      <c r="E52" s="28">
        <f t="shared" si="0"/>
        <v>95.686498039714209</v>
      </c>
      <c r="F52" s="11">
        <f t="shared" si="1"/>
        <v>-30898480.980000019</v>
      </c>
      <c r="G52" s="19"/>
      <c r="H52" s="13"/>
    </row>
    <row r="53" spans="1:8" ht="15.75" thickBot="1">
      <c r="A53" s="9"/>
      <c r="B53" s="16" t="s">
        <v>45</v>
      </c>
      <c r="C53" s="55">
        <v>119173848.93000001</v>
      </c>
      <c r="D53" s="55">
        <v>119173827.93000001</v>
      </c>
      <c r="E53" s="28">
        <f t="shared" si="0"/>
        <v>99.999982378684422</v>
      </c>
      <c r="F53" s="11">
        <f t="shared" si="1"/>
        <v>-21</v>
      </c>
      <c r="G53" s="19"/>
      <c r="H53" s="13"/>
    </row>
    <row r="54" spans="1:8" ht="24" thickBot="1">
      <c r="A54" s="9"/>
      <c r="B54" s="16" t="s">
        <v>46</v>
      </c>
      <c r="C54" s="55">
        <v>146873.96</v>
      </c>
      <c r="D54" s="55">
        <v>112500</v>
      </c>
      <c r="E54" s="28">
        <f t="shared" si="0"/>
        <v>76.596287047751701</v>
      </c>
      <c r="F54" s="11">
        <f t="shared" si="1"/>
        <v>-34373.959999999992</v>
      </c>
      <c r="G54" s="23" t="s">
        <v>72</v>
      </c>
      <c r="H54" s="13"/>
    </row>
    <row r="55" spans="1:8" ht="15.75" thickBot="1">
      <c r="A55" s="9"/>
      <c r="B55" s="16" t="s">
        <v>47</v>
      </c>
      <c r="C55" s="55">
        <v>28862486.940000001</v>
      </c>
      <c r="D55" s="55">
        <v>28623091.27</v>
      </c>
      <c r="E55" s="28">
        <f t="shared" si="0"/>
        <v>99.170564648508417</v>
      </c>
      <c r="F55" s="11">
        <f t="shared" si="1"/>
        <v>-239395.67000000179</v>
      </c>
      <c r="G55" s="19"/>
      <c r="H55" s="13"/>
    </row>
    <row r="56" spans="1:8" ht="69" thickBot="1">
      <c r="A56" s="9"/>
      <c r="B56" s="16" t="s">
        <v>48</v>
      </c>
      <c r="C56" s="55">
        <v>28436969</v>
      </c>
      <c r="D56" s="55">
        <v>26764362.77</v>
      </c>
      <c r="E56" s="28">
        <f t="shared" si="0"/>
        <v>94.118197934526705</v>
      </c>
      <c r="F56" s="11">
        <f t="shared" si="1"/>
        <v>-1672606.2300000004</v>
      </c>
      <c r="G56" s="23" t="s">
        <v>77</v>
      </c>
      <c r="H56" s="13"/>
    </row>
    <row r="57" spans="1:8" ht="46.5" thickBot="1">
      <c r="A57" s="9"/>
      <c r="B57" s="16" t="s">
        <v>49</v>
      </c>
      <c r="C57" s="55">
        <v>287350180.66000003</v>
      </c>
      <c r="D57" s="55">
        <v>268137950.66</v>
      </c>
      <c r="E57" s="28">
        <f t="shared" si="0"/>
        <v>93.314001071489699</v>
      </c>
      <c r="F57" s="11">
        <f t="shared" si="1"/>
        <v>-19212230.00000003</v>
      </c>
      <c r="G57" s="39" t="s">
        <v>76</v>
      </c>
      <c r="H57" s="13"/>
    </row>
    <row r="58" spans="1:8" ht="15.75" thickBot="1">
      <c r="A58" s="9"/>
      <c r="B58" s="16" t="s">
        <v>50</v>
      </c>
      <c r="C58" s="55">
        <v>38684900</v>
      </c>
      <c r="D58" s="55">
        <v>38639471.68</v>
      </c>
      <c r="E58" s="28">
        <f t="shared" si="0"/>
        <v>99.88256834061869</v>
      </c>
      <c r="F58" s="11">
        <f t="shared" si="1"/>
        <v>-45428.320000000298</v>
      </c>
      <c r="G58" s="19"/>
      <c r="H58" s="13"/>
    </row>
    <row r="59" spans="1:8" ht="15.75" thickBot="1">
      <c r="A59" s="9"/>
      <c r="B59" s="16" t="s">
        <v>51</v>
      </c>
      <c r="C59" s="55">
        <v>3131688.78</v>
      </c>
      <c r="D59" s="55">
        <v>3059425.32</v>
      </c>
      <c r="E59" s="28">
        <f t="shared" si="0"/>
        <v>97.692508257477613</v>
      </c>
      <c r="F59" s="11">
        <f t="shared" si="1"/>
        <v>-72263.459999999963</v>
      </c>
      <c r="G59" s="23"/>
      <c r="H59" s="13"/>
    </row>
    <row r="60" spans="1:8" ht="102.75" thickBot="1">
      <c r="A60" s="9"/>
      <c r="B60" s="16" t="s">
        <v>52</v>
      </c>
      <c r="C60" s="55">
        <v>17323276.789999999</v>
      </c>
      <c r="D60" s="55">
        <v>16165348.880000001</v>
      </c>
      <c r="E60" s="28">
        <f t="shared" si="0"/>
        <v>93.315768580985662</v>
      </c>
      <c r="F60" s="11">
        <f t="shared" si="1"/>
        <v>-1157927.9099999983</v>
      </c>
      <c r="G60" s="23" t="s">
        <v>78</v>
      </c>
      <c r="H60" s="13"/>
    </row>
    <row r="61" spans="1:8" ht="46.5" thickBot="1">
      <c r="A61" s="9"/>
      <c r="B61" s="16" t="s">
        <v>53</v>
      </c>
      <c r="C61" s="55">
        <v>15760469</v>
      </c>
      <c r="D61" s="55">
        <v>14812362.050000001</v>
      </c>
      <c r="E61" s="28">
        <f t="shared" si="0"/>
        <v>93.984271978200653</v>
      </c>
      <c r="F61" s="11">
        <f t="shared" si="1"/>
        <v>-948106.94999999925</v>
      </c>
      <c r="G61" s="39" t="s">
        <v>79</v>
      </c>
      <c r="H61" s="13"/>
    </row>
    <row r="62" spans="1:8" ht="15.75" thickBot="1">
      <c r="A62" s="9"/>
      <c r="B62" s="16" t="s">
        <v>54</v>
      </c>
      <c r="C62" s="55">
        <v>165567728.11000001</v>
      </c>
      <c r="D62" s="55">
        <v>165492883.74000001</v>
      </c>
      <c r="E62" s="28">
        <f t="shared" si="0"/>
        <v>99.954795314972074</v>
      </c>
      <c r="F62" s="11">
        <f t="shared" si="1"/>
        <v>-74844.370000004768</v>
      </c>
      <c r="G62" s="19" t="s">
        <v>11</v>
      </c>
      <c r="H62" s="13"/>
    </row>
    <row r="63" spans="1:8" ht="15.75" thickBot="1">
      <c r="A63" s="9"/>
      <c r="B63" s="16" t="s">
        <v>57</v>
      </c>
      <c r="C63" s="55">
        <v>312000</v>
      </c>
      <c r="D63" s="55">
        <v>312000</v>
      </c>
      <c r="E63" s="28">
        <f t="shared" si="0"/>
        <v>100</v>
      </c>
      <c r="F63" s="11">
        <f t="shared" si="1"/>
        <v>0</v>
      </c>
      <c r="G63" s="19"/>
      <c r="H63" s="13"/>
    </row>
    <row r="64" spans="1:8">
      <c r="A64" s="9"/>
      <c r="B64" s="16" t="s">
        <v>55</v>
      </c>
      <c r="C64" s="55">
        <v>4649130.54</v>
      </c>
      <c r="D64" s="55">
        <v>4589468.7</v>
      </c>
      <c r="E64" s="28">
        <f t="shared" si="0"/>
        <v>98.716709726976177</v>
      </c>
      <c r="F64" s="11">
        <f t="shared" si="1"/>
        <v>-59661.839999999851</v>
      </c>
      <c r="G64" s="23"/>
      <c r="H64" s="13"/>
    </row>
    <row r="65" spans="1:8" ht="39.75" customHeight="1" thickBot="1">
      <c r="A65" s="6"/>
      <c r="B65" s="10" t="s">
        <v>56</v>
      </c>
      <c r="C65" s="20">
        <f>C9-C33</f>
        <v>-60848221.110000134</v>
      </c>
      <c r="D65" s="20">
        <f>D9-D33</f>
        <v>-46964486.149999619</v>
      </c>
      <c r="E65" s="21" t="s">
        <v>8</v>
      </c>
      <c r="F65" s="22" t="s">
        <v>8</v>
      </c>
      <c r="G65" s="12" t="s">
        <v>8</v>
      </c>
      <c r="H65" s="8"/>
    </row>
  </sheetData>
  <mergeCells count="10">
    <mergeCell ref="C1:F1"/>
    <mergeCell ref="C3:G3"/>
    <mergeCell ref="B2:G2"/>
    <mergeCell ref="E5:F5"/>
    <mergeCell ref="E6:E8"/>
    <mergeCell ref="F6:F8"/>
    <mergeCell ref="G6:G8"/>
    <mergeCell ref="B5:B8"/>
    <mergeCell ref="C5:C8"/>
    <mergeCell ref="D5:D8"/>
  </mergeCells>
  <pageMargins left="0.74791660000000004" right="0.74791660000000004" top="0.98402780000000001" bottom="0.98402780000000001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55582D1-C9EB-486F-9B97-868CA6B281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Форма0503364 с.1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Zvorigina</dc:creator>
  <cp:lastModifiedBy>Zvorigina</cp:lastModifiedBy>
  <dcterms:created xsi:type="dcterms:W3CDTF">2021-07-16T09:07:51Z</dcterms:created>
  <dcterms:modified xsi:type="dcterms:W3CDTF">2023-03-30T11:29:03Z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sv_0503364G_20181231_2.xlsx</vt:lpwstr>
  </property>
  <property fmtid="{D5CDD505-2E9C-101B-9397-08002B2CF9AE}" pid="3" name="Название отчета">
    <vt:lpwstr>sv_0503364G_20181231_2.xlsx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19.2.0.184977064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SMARTSVODBD</vt:lpwstr>
  </property>
  <property fmtid="{D5CDD505-2E9C-101B-9397-08002B2CF9AE}" pid="8" name="База">
    <vt:lpwstr>svod_smart</vt:lpwstr>
  </property>
  <property fmtid="{D5CDD505-2E9C-101B-9397-08002B2CF9AE}" pid="9" name="Пользователь">
    <vt:lpwstr>kr13027_2</vt:lpwstr>
  </property>
  <property fmtid="{D5CDD505-2E9C-101B-9397-08002B2CF9AE}" pid="10" name="Шаблон">
    <vt:lpwstr>sv_0503364G_20181231.xlt</vt:lpwstr>
  </property>
  <property fmtid="{D5CDD505-2E9C-101B-9397-08002B2CF9AE}" pid="11" name="Локальная база">
    <vt:lpwstr>не используется</vt:lpwstr>
  </property>
</Properties>
</file>