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МП &quot;Развитие обр. и воспитания&quot;" sheetId="1" r:id="rId1"/>
    <sheet name="МП &quot;Развитие культуры&quot;" sheetId="2" r:id="rId2"/>
    <sheet name="МП&quot; Сохранение здоровья и форм." sheetId="3" r:id="rId3"/>
    <sheet name="МП &quot;Городское хозяйство&quot;" sheetId="4" r:id="rId4"/>
  </sheets>
  <calcPr calcId="124519"/>
</workbook>
</file>

<file path=xl/calcChain.xml><?xml version="1.0" encoding="utf-8"?>
<calcChain xmlns="http://schemas.openxmlformats.org/spreadsheetml/2006/main">
  <c r="G15" i="3"/>
  <c r="G14"/>
  <c r="F14"/>
  <c r="E14"/>
  <c r="G112" i="1" l="1"/>
  <c r="F112"/>
  <c r="E112"/>
  <c r="E111" s="1"/>
  <c r="G111"/>
  <c r="F111"/>
  <c r="G108"/>
  <c r="G107" s="1"/>
  <c r="F108"/>
  <c r="E108"/>
  <c r="F107"/>
  <c r="E107"/>
  <c r="G104"/>
  <c r="F104"/>
  <c r="F103" s="1"/>
  <c r="E104"/>
  <c r="E103" s="1"/>
  <c r="G103"/>
  <c r="G100"/>
  <c r="G99" s="1"/>
  <c r="G97" s="1"/>
  <c r="F100"/>
  <c r="E100"/>
  <c r="F99"/>
  <c r="E99"/>
  <c r="G93"/>
  <c r="F93"/>
  <c r="E93"/>
  <c r="E92" s="1"/>
  <c r="G92"/>
  <c r="F92"/>
  <c r="G88"/>
  <c r="G87" s="1"/>
  <c r="G85" s="1"/>
  <c r="F88"/>
  <c r="F87" s="1"/>
  <c r="F85" s="1"/>
  <c r="E88"/>
  <c r="E87"/>
  <c r="E85" s="1"/>
  <c r="D85"/>
  <c r="C85"/>
  <c r="G81"/>
  <c r="F81"/>
  <c r="F80" s="1"/>
  <c r="E81"/>
  <c r="E80" s="1"/>
  <c r="G80"/>
  <c r="F76"/>
  <c r="F75" s="1"/>
  <c r="F73" s="1"/>
  <c r="F65" s="1"/>
  <c r="E76"/>
  <c r="G75"/>
  <c r="E75"/>
  <c r="E73" s="1"/>
  <c r="G73"/>
  <c r="D73"/>
  <c r="C73"/>
  <c r="G69"/>
  <c r="F69"/>
  <c r="E69"/>
  <c r="E68" s="1"/>
  <c r="E67" s="1"/>
  <c r="E65" s="1"/>
  <c r="G68"/>
  <c r="F68"/>
  <c r="G67"/>
  <c r="G65" s="1"/>
  <c r="F67"/>
  <c r="G60"/>
  <c r="E60"/>
  <c r="G59"/>
  <c r="F59"/>
  <c r="E59"/>
  <c r="G54"/>
  <c r="G53" s="1"/>
  <c r="F54"/>
  <c r="F53" s="1"/>
  <c r="E54"/>
  <c r="E53"/>
  <c r="G48"/>
  <c r="F48"/>
  <c r="E48"/>
  <c r="G47"/>
  <c r="F47"/>
  <c r="E47"/>
  <c r="G42"/>
  <c r="G41" s="1"/>
  <c r="G39" s="1"/>
  <c r="F42"/>
  <c r="F41" s="1"/>
  <c r="E42"/>
  <c r="E41"/>
  <c r="E39" s="1"/>
  <c r="G37"/>
  <c r="F37"/>
  <c r="E37"/>
  <c r="G32"/>
  <c r="G31" s="1"/>
  <c r="F32"/>
  <c r="F31" s="1"/>
  <c r="E32"/>
  <c r="E31"/>
  <c r="G29"/>
  <c r="F29"/>
  <c r="E29"/>
  <c r="G24"/>
  <c r="G23" s="1"/>
  <c r="F24"/>
  <c r="E24"/>
  <c r="F23"/>
  <c r="E23"/>
  <c r="G18"/>
  <c r="F18"/>
  <c r="E18"/>
  <c r="E17" s="1"/>
  <c r="E9" s="1"/>
  <c r="G17"/>
  <c r="F17"/>
  <c r="G12"/>
  <c r="G11" s="1"/>
  <c r="F12"/>
  <c r="E12"/>
  <c r="F11"/>
  <c r="F9" s="1"/>
  <c r="E11"/>
  <c r="F39" l="1"/>
  <c r="E97"/>
  <c r="G9"/>
  <c r="F97"/>
</calcChain>
</file>

<file path=xl/sharedStrings.xml><?xml version="1.0" encoding="utf-8"?>
<sst xmlns="http://schemas.openxmlformats.org/spreadsheetml/2006/main" count="396" uniqueCount="188">
  <si>
    <t xml:space="preserve">Форма 4. Отчет о выполнении сводных показателей муниципальных заданий </t>
  </si>
  <si>
    <t>на оказание муниципальных услуг (выполнение работ)  (ежеквартальный и годовой)</t>
  </si>
  <si>
    <t>Наименование  услуги, показателя объема услуги, подпрограммы, ведомственной целевой программы, основного мероприятия.</t>
  </si>
  <si>
    <t>Единица измерения</t>
  </si>
  <si>
    <t>Значение показателя объема  услуги</t>
  </si>
  <si>
    <t>Расходы бюджета  на оказание муниципальной услуги (выполнение работы), тыс. рублей</t>
  </si>
  <si>
    <t>план</t>
  </si>
  <si>
    <t>факт</t>
  </si>
  <si>
    <t>Сводная бюджетная роспись на 1 января отчетного года</t>
  </si>
  <si>
    <t>Сводная бюджетная роспись на 31 декабря 2022 года</t>
  </si>
  <si>
    <t xml:space="preserve">Кассовое исполнение </t>
  </si>
  <si>
    <t>Подпрограмма :  Развитие дошкольного образования</t>
  </si>
  <si>
    <t>Показатель объема услуги</t>
  </si>
  <si>
    <t>чел</t>
  </si>
  <si>
    <t>Наименование услуги и ее содержание :  Реализация основных общеобразовательных программ дошкольного образования; дети до 3 лет</t>
  </si>
  <si>
    <t>Основное мероприятие: Реализация основных общеобразовательных программ дошкольного образования,присмотр и уход за детьми</t>
  </si>
  <si>
    <t>Мероприятие: Обеспечение гос гарантий реализации прав  граждан на получение общедоступного и бесплатного дошкольного образования в муниципальных дошкольных образовательных организациях</t>
  </si>
  <si>
    <t>Мероприятие:Уплата налога на имущество организаций</t>
  </si>
  <si>
    <t>Мероприятие: Оказание муниципальными учреждениями муниципальных услуг, выполнение работ,финансовое обеспечение деятельности муниципальных учреждений</t>
  </si>
  <si>
    <t>Мероприятие:Уплата земельного налога</t>
  </si>
  <si>
    <t>Наименование услуги и ее содержание :  Реализация основных общеобразовательных программ дошкольного образования; дети от 3 лет до 8 лет</t>
  </si>
  <si>
    <t>Наименование услуги и ее содержание : Присмотр и уход; физические лица за исключением льготных категорий</t>
  </si>
  <si>
    <t xml:space="preserve">Основное мероприятие:Обеспечение обогащенными продуктами питания, в том числе молоком, молочной продукцией ,соками и другими продуктами питания детей в образовательных учреждениях для детей дошкольного возраста,реализующих программы дошкольного образования </t>
  </si>
  <si>
    <t xml:space="preserve">Наименование услуги и ее содержание : Присмотр и уход
Показатель содержания: дети- инвалиды
</t>
  </si>
  <si>
    <t>Подпрограмма:Развитие общего образования</t>
  </si>
  <si>
    <t>Наименование услуги и ее содержание : Реализация основных общеобразовательных программ начального общего образования</t>
  </si>
  <si>
    <t>Основное мероприятие: Реализация основных общеобразовательных программ  начального общего, основного общего и среднего  общего образования</t>
  </si>
  <si>
    <t>Мероприятие:Обеспечение государственных гарантий реализации прав  на получение общедоступного и бесплатного дошкольного, начального общего, основного общего, среднего  общего образования в муниципальных общеобразовательных организациях,обеспечение  дополнительного образования детей  в  муниципальных общеобразовательных организациях</t>
  </si>
  <si>
    <t>Наименование услуги и ее содержание :Реализация основных общеобразовательных программ основного общего образования</t>
  </si>
  <si>
    <t>Наименование услуги и ее содержание :Реализация основных общеобразовательных программ среднего общего образования</t>
  </si>
  <si>
    <t>Наименование услуги и ее содержание :Проведение промежуточной итоговой аттестации лиц,осваивающих основную образовательную программу в форме самообразования или семейного образования либо обучающихся по не имеющей государственной аккредитации образовательной программе</t>
  </si>
  <si>
    <t>Уплата налога на имущество</t>
  </si>
  <si>
    <t>Подпрограмма:Развитие дополнительного образования детей</t>
  </si>
  <si>
    <t>чел/час</t>
  </si>
  <si>
    <t>Управление образования г. Сарапула</t>
  </si>
  <si>
    <t>Наименование услуги и ее содержание :Реализация дополнительных общеразвивающих программ</t>
  </si>
  <si>
    <t>Основное мероприятие: Реализация дополнительных общеобразовательных  общеразвивающих программ</t>
  </si>
  <si>
    <t>Управление  культуры и молодежной политики г. Сарапула</t>
  </si>
  <si>
    <t xml:space="preserve">Мероприятие:Уплата земельного  налога </t>
  </si>
  <si>
    <r>
      <t xml:space="preserve">Наименование услуги- </t>
    </r>
    <r>
      <rPr>
        <u/>
        <sz val="9"/>
        <color theme="1"/>
        <rFont val="Times New Roman"/>
        <family val="1"/>
        <charset val="204"/>
      </rPr>
      <t>Реализация дополнительных общеобразовательных предпрофессиональных программ в области искусств.2Реализация дополнительных общеобразовательных предпрофессиональных программ в области искусств.</t>
    </r>
  </si>
  <si>
    <t>Подпрограмма:Реализация молодежной политики</t>
  </si>
  <si>
    <t>ед</t>
  </si>
  <si>
    <t>Наименование услуги и ее содержание :Организация профилактической работы,содействие в воспитании,развитии,занятости,социализации детей,подростков и молодежи</t>
  </si>
  <si>
    <t>Основное мероприятие: организация  и осуществление мероприятий по работе с детьми и молодежью</t>
  </si>
  <si>
    <t>Наименование услуги и ее содержание :Организация досуга детей, подростков и молодежи</t>
  </si>
  <si>
    <t>Подпрограмма:Управление системой образования города Сарапула</t>
  </si>
  <si>
    <t>Наименование услуги и ее содержание :Информационно-технологическое обеспечение образовательной деятельности</t>
  </si>
  <si>
    <t>мер</t>
  </si>
  <si>
    <t>Основное мероприятие: Предоставление консультационных и методических услуг</t>
  </si>
  <si>
    <t>Наименование услуги и ее содержание :Психолого-педагогическое консультирование обучающихся,их родителей( законных представителей)и педагогических работников</t>
  </si>
  <si>
    <t>Основное мероприятие: Профилактика и коррекция нарушений речи у детей дошкольного возраста; профилактика и коррекция нарушений чтения и письма у детей младшего школьного возраста</t>
  </si>
  <si>
    <t>Наименование услуги и ее содержание :Коррекционно-развивающая, компенсирующая и логопедическая помощь обучающимися</t>
  </si>
  <si>
    <t>Наименование услуги и ее содержание : Предоставление архивных справок и копий архивных документов , связанных с социальной защитой граждан, предусматривающей их пенсионное обнспечение, а также получение льгот и компенсаций в соответствии с законодательством Российской Федерации и международными обязательствами Российс кой федерации</t>
  </si>
  <si>
    <t>Основное мероприятие:Обеспечение сохранности и учет архивных документов</t>
  </si>
  <si>
    <t xml:space="preserve">Отчет о выполнении сводных показателей муниципальных заданий на оказание муниципальных услуг (выполнение работ) по итогам 2022 года                                                                                                                                                                                             </t>
  </si>
  <si>
    <t>Наименование услуги, показателя объема услуги, подпрограммы, ведомственной целевой программы, основного мероприятия</t>
  </si>
  <si>
    <t>Значение показателя объема услуги</t>
  </si>
  <si>
    <t>Расходы  бюджета на оказание муниципальной услуги (выполнение работы) (тыс. руб.)</t>
  </si>
  <si>
    <t>сводная бюджетная роспись на 1 января отчетного года</t>
  </si>
  <si>
    <t>сводная бюджетная роспись на 31 декабря отчетного года</t>
  </si>
  <si>
    <t>кассовое исполнение</t>
  </si>
  <si>
    <t>Библиотечное обслуживание населения</t>
  </si>
  <si>
    <t>Наименование услуги и ее содержание: Библиотечное, библиографическое и информационное обслуживание пользователей библиотеки (в стационарных условиях)</t>
  </si>
  <si>
    <t>Показатель объема услуги: Количество посещений библиотек</t>
  </si>
  <si>
    <t xml:space="preserve">единиц </t>
  </si>
  <si>
    <t>Подпрограмма "Библиотечное обслуживание населения"</t>
  </si>
  <si>
    <t>Основное мероприятие: Осуществление библиотечной деятельности</t>
  </si>
  <si>
    <t>Мероприятие: Библиотечное, библиографическое и информационное обслуживание пользователей библиотеки (в стационарных условиях)</t>
  </si>
  <si>
    <t>Наименование услуги и ее содержание: Библиотечное, библиографическое и информационное обслуживание пользователей библиотеки (удаленно через сеть Интернет)</t>
  </si>
  <si>
    <t>Мероприятие: Библиотечное, библиографическое и информационное обслуживание пользователей библиотеки (удаленно через сеть Интернет)</t>
  </si>
  <si>
    <t>Наименование услуги и ее содержание: Формирование, учет, изучение, обеспечение физического сохранения и безопасности фондов библиотеки, включая оцифровку фондов</t>
  </si>
  <si>
    <t>Показатель объема услуги: Количество документов</t>
  </si>
  <si>
    <t>Мероприятие: Формирование, учет, изучение, обеспечение физического сохранения и безопасности фондов библиотеки, включая оцифровку фондов</t>
  </si>
  <si>
    <t>Наименование услуги и ее содержание: Библиографическая обработка документов и создание каталогов</t>
  </si>
  <si>
    <t>Мероприятие: Библиографическая обработка документов и создание каталогов</t>
  </si>
  <si>
    <t>Наименование услуги и ее содержание: Производство и распространение телепрограмм</t>
  </si>
  <si>
    <t>Показатель объема услуги: Количество телепрограмм</t>
  </si>
  <si>
    <t>Мероприятие: Производство и распространение телепрограмм</t>
  </si>
  <si>
    <t>Наименование услуги и ее содержание: Организация мероприятий и проведение культурно-массовых мероприятий (иные зрелищные мероприятия)</t>
  </si>
  <si>
    <t>Показатель объема услуги: Количество мероприятий</t>
  </si>
  <si>
    <t>единиц</t>
  </si>
  <si>
    <t>Мероприятие: Организация мероприятий и проведение культурно-массовых мероприятий (иные зрелищные мероприятия)</t>
  </si>
  <si>
    <t>Осуществление театральной деятельности</t>
  </si>
  <si>
    <t>Наименование услуги и ее содержание: Создание спектаклей</t>
  </si>
  <si>
    <t>Показатель объема услуги: Количество постановок</t>
  </si>
  <si>
    <t>Подпрограмма "Организация досуга и предоставление услуг организаций культуры"</t>
  </si>
  <si>
    <t>Основное мероприятие: Осуществление театральной деятельности</t>
  </si>
  <si>
    <t>Мероприятие: Создание спектаклей</t>
  </si>
  <si>
    <t>Наименование услуги и ее содержание: Показ (организация показа) спектаклей (театральных постановок) на стационаре</t>
  </si>
  <si>
    <t>Показатель объема услуги: Количество зрителей</t>
  </si>
  <si>
    <t>человек</t>
  </si>
  <si>
    <t>Мероприятие: Показ (организация показа) спектаклей (театральных постановок) на стационаре</t>
  </si>
  <si>
    <t>Наименование услуги и ее содержание: Показ (организация показа) спектаклей (театральных постановок) на выезде</t>
  </si>
  <si>
    <t>Мероприятие: Показ (организация показа) спектаклей (театральных постановок) на выезде</t>
  </si>
  <si>
    <t>Осуществление культурно-досуговой деятельности</t>
  </si>
  <si>
    <t>Наименование услуги и ее содержание: Организация деятельности клубных формирований и формирований самодеятельного народного творчества</t>
  </si>
  <si>
    <t>Показатель объема услуги: Количество клубных формирований</t>
  </si>
  <si>
    <t>Основное мероприятие: Осуществление культурно-досуговой деятельности</t>
  </si>
  <si>
    <t>Мероприятие: Организация деятельности клубных формирований и формирований самодеятельного народного творчества</t>
  </si>
  <si>
    <t>Наименование услуги и ее содержание: Организация мероприятий и проведение культурно-массовых мероприятий (фестиваль, выставка, конкурс, смотр)</t>
  </si>
  <si>
    <t>Мероприятие: Организация мероприятий и проведение культурно-массовых мероприятий (фестиваль, выставка, конкурс, смотр)</t>
  </si>
  <si>
    <t>Осуществление музейной деятельности</t>
  </si>
  <si>
    <t>Наименование услуги и ее содержание: Публичный показ музейных предметов, музейных коллекций (в стационарных условиях)</t>
  </si>
  <si>
    <t>Показатель объема услуги: Количество посетителей</t>
  </si>
  <si>
    <t>Подпрограмма "Сохранение и развитие музейного дела"</t>
  </si>
  <si>
    <t>Основное мероприятие: Осуществление музейной деятельности</t>
  </si>
  <si>
    <t>Мероприятие: Публичный показ музейных предметов, музейных коллекций (в стационарных условиях)</t>
  </si>
  <si>
    <t>Наименование услуги и ее содержание: Публичный показ музейных предметов, музейных коллекций (вне стационара)</t>
  </si>
  <si>
    <t>Мероприятие: Публичный показ музейных предметов, музейных коллекций (вне стационара)</t>
  </si>
  <si>
    <t>Наименование услуги и ее содержание: Формирование, учет, изучение, обеспечение физического сохранения и безопасности музейных предметов, музейных коллекций</t>
  </si>
  <si>
    <t>Показатель объема услуги: Количество предметов музейного фонда</t>
  </si>
  <si>
    <t>Мероприятие: Формирование, учет, изучение, обеспечение физического сохранения и безопасности музейных предметов, музейных коллекций</t>
  </si>
  <si>
    <t>Наименование услуги и ее содержание: Создание экспозиций (выставок) музеев, организация выездных выставок (вне стационара)</t>
  </si>
  <si>
    <t>Показатель объема услуги: Количество выставок</t>
  </si>
  <si>
    <t>Мероприятие: Создание экспозиций (выставок) музеев, организация выездных выставок (вне стационара)</t>
  </si>
  <si>
    <t>Наименование услуги и ее содержание: Создание экспозиций (выставок) музеев, организация выездных выставок (в стационарных условиях)</t>
  </si>
  <si>
    <t>Мероприятие: Создание экспозиций (выставок) музеев, организация выездных выставок (в стационарных условиях)</t>
  </si>
  <si>
    <t>Наименование услуги и ее содержание: Организация и проведение культурно-массовых мероприятий (фестиваль, выставка, конкурс, смотр)</t>
  </si>
  <si>
    <t>Мероприятие: Организация и проведение культурно-массовых мероприятий (фестиваль, выставка, конкурс, смотр)</t>
  </si>
  <si>
    <t>Наименование услуги и ее содержание: Организация и проведение культурно-массовых мероприятий (иные зрелищные мероприятия)</t>
  </si>
  <si>
    <t>Мероприятие: Организация и проведение культурно-массовых мероприятий (иные зрелищные мероприятия)</t>
  </si>
  <si>
    <t>Наименование услуги и ее содержание:  Осуществление реставрации и консервации музейных предметов, музейных коллекций</t>
  </si>
  <si>
    <t>Мероприятие: Осуществление реставрации и консервации музейных предметов, музейных коллекций</t>
  </si>
  <si>
    <t>Осуществление деятельности по реализации национальной политики, развитию народного творчества</t>
  </si>
  <si>
    <t>Наименование услуги и ее содержание: 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</t>
  </si>
  <si>
    <t>Показатель объема услуги: Количество видов декоративно-прикладного искусства</t>
  </si>
  <si>
    <t>Подпрограмма "Реализация национальной политики, развитие местного народного творчества"</t>
  </si>
  <si>
    <t>Основное мероприятие: Осуществление деятельности по реализации национальной политики, развитию местного народного творчества</t>
  </si>
  <si>
    <t>Мероприятие: 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</t>
  </si>
  <si>
    <t>Форма 4. Отчет о выполнении сводных показателей муниципальных заданий на оказание муниципальных услуг (выполнение работ)  (ежеквартальный и годовой)</t>
  </si>
  <si>
    <t>2022 год</t>
  </si>
  <si>
    <t>Сохранение здоровья и формирование здорового образа жизни</t>
  </si>
  <si>
    <t>Формирование здорового образа жизни и профилактика заболеваний</t>
  </si>
  <si>
    <t>Организация и проведение официальных физкультурных (физкультурно - оздоровительных) мероприятий, количество проведенных мероприятий</t>
  </si>
  <si>
    <t>шт</t>
  </si>
  <si>
    <t>сокол,энергия</t>
  </si>
  <si>
    <t>Обеспечение доступа к объектам спорта, Длительность использования имущества учреждений</t>
  </si>
  <si>
    <t>час</t>
  </si>
  <si>
    <t>сокол, энергия</t>
  </si>
  <si>
    <t>Спортивная по олимпийским видам спорта, Число лиц, прошедших спортивную подготовку</t>
  </si>
  <si>
    <t>чел.</t>
  </si>
  <si>
    <t>сокол, сарапул,энергия</t>
  </si>
  <si>
    <t>Спортивная по неолимпийским видам спорта, Число лиц, прошедших спортивную подготовку</t>
  </si>
  <si>
    <t>энергия</t>
  </si>
  <si>
    <t>Организация и проведение спортивно-оздоровительной работы по развитию ФКиС среди различных групп населения</t>
  </si>
  <si>
    <t>сокол</t>
  </si>
  <si>
    <t>Форма 4. Отчет о выполнении сводных показателей муниципальных заданий на оказание муниципальных услуг (выполнение работ) (ежеквартальный и годовой) за 2022 год</t>
  </si>
  <si>
    <t>Благоустройство и охрана окружающей среды</t>
  </si>
  <si>
    <t>Организация благоустройства и озеленения</t>
  </si>
  <si>
    <t>Содержание объектов монументального искусства</t>
  </si>
  <si>
    <t>Оказание муниципальной услуги (работы) «Организация благоустройства и озеленения»</t>
  </si>
  <si>
    <t>Обустройство парков и скверов</t>
  </si>
  <si>
    <t>кв.м</t>
  </si>
  <si>
    <t>Содеражание объектов озеленения</t>
  </si>
  <si>
    <t xml:space="preserve">Контроль за состоянием зеленых насаждений и их учет деревьев </t>
  </si>
  <si>
    <t>Содержание и обслуживание общественных туалетов</t>
  </si>
  <si>
    <t xml:space="preserve">Уборка территории и аналогичная деятельность </t>
  </si>
  <si>
    <t xml:space="preserve">Содержание территорий городских кладбищ </t>
  </si>
  <si>
    <t>Оказание муниципальной услуги (работы) «Уборка территории и аналогичная деятельность»</t>
  </si>
  <si>
    <t>Содержание в чистоте территории города</t>
  </si>
  <si>
    <t>куб.м</t>
  </si>
  <si>
    <t>Выдача справки о захоронении</t>
  </si>
  <si>
    <t>Оказание муниципальной услуги «Выдача справки о захоронении»</t>
  </si>
  <si>
    <t>Предоставление земельного участка для погребения умершего</t>
  </si>
  <si>
    <t>Оказание муниципальной услуги «Предоставление 
земельного участка для погребения умершего»</t>
  </si>
  <si>
    <t>Организация освещения улиц</t>
  </si>
  <si>
    <t>Протяженность сети наружного освещения</t>
  </si>
  <si>
    <t>км</t>
  </si>
  <si>
    <t>Оказание муниципальной услуги (работы) «Организация освещения улиц»</t>
  </si>
  <si>
    <t xml:space="preserve">Выполнение работ по эксплуатации гидротехнических сооружений (ГТС) и водохозяйственных систем, находящихся в оперативном управлении Учреждени </t>
  </si>
  <si>
    <t>Эксплуатация насосных станций, водопропускных сооружений и других гидротехнических сооружений объектового характера</t>
  </si>
  <si>
    <t>Оказание муниципальной услуги (работы) «Выполнение работ по эксплуатации гидротехнических сооружений (ГТС) и водохозяйственных систем, находящихся в оперативном управлении Учреждения»</t>
  </si>
  <si>
    <t>Выдача порубочных билетов</t>
  </si>
  <si>
    <t>штука</t>
  </si>
  <si>
    <t>Оказание муниципальной услуги «Выдача порубочных билетов»</t>
  </si>
  <si>
    <t>Выдача разрешения на производство земляных работ</t>
  </si>
  <si>
    <t>Оказание муниципальной услуги «Выдача разрешения на производство земляных работ»</t>
  </si>
  <si>
    <t>Содержание (эксплуатация) имущества, находящегося в государственной (муниципальной) собственности</t>
  </si>
  <si>
    <t>Тысяча квадратных метров</t>
  </si>
  <si>
    <t>Обеспечение эксплуатационно-технического обслуживания объектов и помещений, а также содержание указанных объектов и помещений, оборудования и прилегающей территории в надлежащем состоянии</t>
  </si>
  <si>
    <t>Дорожное хозяйство и транспортное обслуживание населения</t>
  </si>
  <si>
    <t>Выдача специального разрешения на движение по автомобильным дорогам транспортных средств, осуществляющих перевозки тяжеловесных и (или) крупногабаритных грузов</t>
  </si>
  <si>
    <t xml:space="preserve"> Оказание муниципальной услуги "Выдача специального разрешения на движение по автомобильным дорогам транспортных средств, осуществляющих перевозки тяжеловесных и (или) крупногабаритных грузов" </t>
  </si>
  <si>
    <t xml:space="preserve">Осуществление мероприятий по обеспечению безопасности дорожного движения на автомобильных дорогах общего пользования при осуществлении дорожной деятельности </t>
  </si>
  <si>
    <t>Оказание муниципальной услуги (работы) "Осуществление мероприятий по обеспечению безопасности дорожного движения на автомобильных дорогах общего пользования при осуществлении дорожной деятельности"</t>
  </si>
  <si>
    <t>Выполнение работ в соответствии с классификацией работ по 
ремонту автомобильных дорог</t>
  </si>
  <si>
    <t xml:space="preserve">Оказание муниципальной услуги (работы) "Организация капитального ремонта, ремонта и содержания закрепленных автомобильных дорог общего пользования и искусственных дорожных сооружений в их составе" </t>
  </si>
  <si>
    <t>Выполнение работ в соответствии с классификацией работ
 по содержанию автомобильных дорог</t>
  </si>
</sst>
</file>

<file path=xl/styles.xml><?xml version="1.0" encoding="utf-8"?>
<styleSheet xmlns="http://schemas.openxmlformats.org/spreadsheetml/2006/main">
  <numFmts count="2">
    <numFmt numFmtId="164" formatCode="0.0"/>
    <numFmt numFmtId="165" formatCode="_-* #,##0.00_р_._-;\-* #,##0.00_р_._-;_-* &quot;-&quot;??_р_._-;_-@_-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7">
    <xf numFmtId="0" fontId="0" fillId="0" borderId="0" xfId="0"/>
    <xf numFmtId="0" fontId="1" fillId="0" borderId="0" xfId="0" applyFont="1"/>
    <xf numFmtId="0" fontId="3" fillId="0" borderId="0" xfId="1" applyFont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wrapText="1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13" xfId="0" applyNumberFormat="1" applyFont="1" applyBorder="1" applyAlignment="1">
      <alignment wrapText="1"/>
    </xf>
    <xf numFmtId="0" fontId="7" fillId="0" borderId="11" xfId="0" applyFont="1" applyBorder="1" applyAlignment="1"/>
    <xf numFmtId="0" fontId="4" fillId="0" borderId="11" xfId="0" applyFont="1" applyBorder="1" applyAlignment="1"/>
    <xf numFmtId="0" fontId="1" fillId="0" borderId="11" xfId="0" applyFont="1" applyBorder="1" applyAlignment="1">
      <alignment horizontal="center"/>
    </xf>
    <xf numFmtId="0" fontId="6" fillId="0" borderId="11" xfId="0" applyFont="1" applyBorder="1" applyAlignment="1">
      <alignment wrapText="1"/>
    </xf>
    <xf numFmtId="0" fontId="4" fillId="0" borderId="14" xfId="0" applyFont="1" applyBorder="1" applyAlignment="1">
      <alignment horizontal="center" vertical="center"/>
    </xf>
    <xf numFmtId="0" fontId="9" fillId="0" borderId="11" xfId="0" applyFont="1" applyBorder="1"/>
    <xf numFmtId="0" fontId="9" fillId="0" borderId="11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1" fillId="0" borderId="11" xfId="0" applyFont="1" applyBorder="1"/>
    <xf numFmtId="0" fontId="6" fillId="0" borderId="10" xfId="0" applyFont="1" applyBorder="1" applyAlignment="1">
      <alignment wrapText="1"/>
    </xf>
    <xf numFmtId="0" fontId="12" fillId="0" borderId="0" xfId="0" applyFont="1" applyAlignment="1">
      <alignment wrapText="1"/>
    </xf>
    <xf numFmtId="0" fontId="11" fillId="0" borderId="11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164" fontId="9" fillId="0" borderId="11" xfId="0" applyNumberFormat="1" applyFont="1" applyBorder="1"/>
    <xf numFmtId="0" fontId="10" fillId="0" borderId="11" xfId="0" applyFont="1" applyBorder="1"/>
    <xf numFmtId="164" fontId="10" fillId="0" borderId="11" xfId="0" applyNumberFormat="1" applyFont="1" applyBorder="1"/>
    <xf numFmtId="0" fontId="13" fillId="0" borderId="11" xfId="0" applyFont="1" applyBorder="1"/>
    <xf numFmtId="0" fontId="1" fillId="2" borderId="11" xfId="0" applyFont="1" applyFill="1" applyBorder="1"/>
    <xf numFmtId="0" fontId="7" fillId="0" borderId="11" xfId="0" applyFont="1" applyBorder="1" applyAlignment="1">
      <alignment vertical="center" wrapText="1"/>
    </xf>
    <xf numFmtId="2" fontId="9" fillId="0" borderId="11" xfId="0" applyNumberFormat="1" applyFont="1" applyBorder="1"/>
    <xf numFmtId="0" fontId="11" fillId="0" borderId="11" xfId="0" applyFont="1" applyBorder="1" applyAlignment="1">
      <alignment horizontal="justify" vertical="center"/>
    </xf>
    <xf numFmtId="0" fontId="9" fillId="2" borderId="11" xfId="0" applyFont="1" applyFill="1" applyBorder="1"/>
    <xf numFmtId="0" fontId="15" fillId="0" borderId="11" xfId="0" applyFont="1" applyBorder="1" applyAlignment="1">
      <alignment wrapText="1"/>
    </xf>
    <xf numFmtId="4" fontId="9" fillId="0" borderId="11" xfId="0" applyNumberFormat="1" applyFont="1" applyBorder="1"/>
    <xf numFmtId="0" fontId="17" fillId="0" borderId="0" xfId="0" applyFont="1"/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center" vertical="center" wrapText="1"/>
    </xf>
    <xf numFmtId="4" fontId="19" fillId="0" borderId="7" xfId="0" applyNumberFormat="1" applyFont="1" applyBorder="1" applyAlignment="1">
      <alignment horizontal="center" vertical="center" wrapText="1"/>
    </xf>
    <xf numFmtId="4" fontId="19" fillId="0" borderId="8" xfId="0" applyNumberFormat="1" applyFont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0" xfId="0" applyFont="1" applyFill="1"/>
    <xf numFmtId="0" fontId="17" fillId="0" borderId="24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4" fontId="17" fillId="0" borderId="11" xfId="0" applyNumberFormat="1" applyFont="1" applyFill="1" applyBorder="1" applyAlignment="1">
      <alignment horizontal="center" vertical="center" wrapText="1"/>
    </xf>
    <xf numFmtId="4" fontId="17" fillId="0" borderId="25" xfId="0" applyNumberFormat="1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center" vertical="center" wrapText="1"/>
    </xf>
    <xf numFmtId="3" fontId="17" fillId="0" borderId="19" xfId="0" applyNumberFormat="1" applyFont="1" applyFill="1" applyBorder="1" applyAlignment="1">
      <alignment horizontal="center" vertical="center" wrapText="1"/>
    </xf>
    <xf numFmtId="4" fontId="17" fillId="0" borderId="19" xfId="0" applyNumberFormat="1" applyFont="1" applyFill="1" applyBorder="1" applyAlignment="1">
      <alignment horizontal="center" vertical="center" wrapText="1"/>
    </xf>
    <xf numFmtId="4" fontId="17" fillId="0" borderId="20" xfId="0" applyNumberFormat="1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center" vertical="center" wrapText="1"/>
    </xf>
    <xf numFmtId="4" fontId="17" fillId="0" borderId="13" xfId="0" applyNumberFormat="1" applyFont="1" applyFill="1" applyBorder="1" applyAlignment="1">
      <alignment horizontal="center" vertical="center" wrapText="1"/>
    </xf>
    <xf numFmtId="4" fontId="17" fillId="0" borderId="33" xfId="0" applyNumberFormat="1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center" vertical="center" wrapText="1"/>
    </xf>
    <xf numFmtId="4" fontId="19" fillId="0" borderId="7" xfId="0" applyNumberFormat="1" applyFont="1" applyFill="1" applyBorder="1" applyAlignment="1">
      <alignment horizontal="center" vertical="center" wrapText="1"/>
    </xf>
    <xf numFmtId="4" fontId="19" fillId="0" borderId="8" xfId="0" applyNumberFormat="1" applyFont="1" applyFill="1" applyBorder="1" applyAlignment="1">
      <alignment horizontal="center" vertical="center" wrapText="1"/>
    </xf>
    <xf numFmtId="3" fontId="17" fillId="0" borderId="11" xfId="0" applyNumberFormat="1" applyFont="1" applyFill="1" applyBorder="1" applyAlignment="1">
      <alignment horizontal="center" vertical="center" wrapText="1"/>
    </xf>
    <xf numFmtId="3" fontId="17" fillId="0" borderId="13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20" fillId="0" borderId="0" xfId="0" applyFont="1" applyAlignment="1">
      <alignment vertical="center"/>
    </xf>
    <xf numFmtId="0" fontId="20" fillId="0" borderId="11" xfId="0" applyFont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164" fontId="20" fillId="2" borderId="1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21" fillId="0" borderId="11" xfId="0" applyFont="1" applyBorder="1" applyAlignment="1">
      <alignment horizontal="center" vertical="center" wrapText="1"/>
    </xf>
    <xf numFmtId="164" fontId="20" fillId="0" borderId="11" xfId="0" applyNumberFormat="1" applyFont="1" applyBorder="1" applyAlignment="1">
      <alignment horizontal="center" vertical="center"/>
    </xf>
    <xf numFmtId="0" fontId="0" fillId="0" borderId="11" xfId="0" applyBorder="1"/>
    <xf numFmtId="165" fontId="0" fillId="0" borderId="0" xfId="0" applyNumberFormat="1"/>
    <xf numFmtId="0" fontId="23" fillId="0" borderId="11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right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right" vertical="center" wrapText="1"/>
    </xf>
    <xf numFmtId="0" fontId="25" fillId="2" borderId="11" xfId="0" applyFont="1" applyFill="1" applyBorder="1" applyAlignment="1">
      <alignment vertical="center" wrapText="1"/>
    </xf>
    <xf numFmtId="0" fontId="25" fillId="3" borderId="11" xfId="0" applyFont="1" applyFill="1" applyBorder="1" applyAlignment="1">
      <alignment vertical="center" wrapText="1"/>
    </xf>
    <xf numFmtId="0" fontId="25" fillId="2" borderId="11" xfId="0" applyFont="1" applyFill="1" applyBorder="1" applyAlignment="1">
      <alignment horizontal="right" vertical="center" wrapText="1"/>
    </xf>
    <xf numFmtId="0" fontId="25" fillId="3" borderId="11" xfId="0" applyFont="1" applyFill="1" applyBorder="1" applyAlignment="1">
      <alignment horizontal="right" vertical="center" wrapText="1"/>
    </xf>
    <xf numFmtId="0" fontId="23" fillId="0" borderId="11" xfId="0" applyFont="1" applyBorder="1" applyAlignment="1">
      <alignment horizontal="left" vertical="center" wrapText="1"/>
    </xf>
    <xf numFmtId="164" fontId="24" fillId="2" borderId="11" xfId="0" applyNumberFormat="1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22" fillId="0" borderId="0" xfId="0" applyFont="1"/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" fillId="0" borderId="0" xfId="1" applyAlignment="1">
      <alignment horizontal="left" vertical="center"/>
    </xf>
    <xf numFmtId="0" fontId="2" fillId="0" borderId="0" xfId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164" fontId="17" fillId="2" borderId="11" xfId="0" applyNumberFormat="1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164" fontId="17" fillId="2" borderId="11" xfId="0" applyNumberFormat="1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consultantplus://offline/ref=81C534AC1618B38338B7138DDEB14344F59B417381706259B468524054C32ECBB30FCA5546109B5D4A4FB36DK0O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consultantplus://offline/ref=81C534AC1618B38338B7138DDEB14344F59B417381706259B468524054C32ECBB30FCA5546109B5D4A4FB36DK0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tabSelected="1" topLeftCell="A109" workbookViewId="0">
      <selection activeCell="C115" sqref="C115"/>
    </sheetView>
  </sheetViews>
  <sheetFormatPr defaultRowHeight="14.4"/>
  <cols>
    <col min="1" max="1" width="30.109375" customWidth="1"/>
    <col min="5" max="5" width="19.33203125" customWidth="1"/>
    <col min="6" max="6" width="16" customWidth="1"/>
  </cols>
  <sheetData>
    <row r="1" spans="1:7">
      <c r="A1" s="1"/>
      <c r="B1" s="1"/>
      <c r="C1" s="1"/>
      <c r="D1" s="1"/>
      <c r="E1" s="1"/>
      <c r="F1" s="1"/>
      <c r="G1" s="1"/>
    </row>
    <row r="2" spans="1:7">
      <c r="A2" s="2" t="s">
        <v>0</v>
      </c>
      <c r="B2" s="1"/>
      <c r="C2" s="1"/>
      <c r="D2" s="1"/>
      <c r="E2" s="1"/>
      <c r="F2" s="1"/>
      <c r="G2" s="1"/>
    </row>
    <row r="3" spans="1:7" ht="15" thickBot="1">
      <c r="A3" s="2" t="s">
        <v>1</v>
      </c>
      <c r="B3" s="1"/>
      <c r="C3" s="1"/>
      <c r="D3" s="1"/>
      <c r="E3" s="1"/>
      <c r="F3" s="1"/>
      <c r="G3" s="1"/>
    </row>
    <row r="4" spans="1:7" ht="15" thickBot="1">
      <c r="A4" s="104" t="s">
        <v>2</v>
      </c>
      <c r="B4" s="104" t="s">
        <v>3</v>
      </c>
      <c r="C4" s="106" t="s">
        <v>4</v>
      </c>
      <c r="D4" s="107"/>
      <c r="E4" s="106" t="s">
        <v>5</v>
      </c>
      <c r="F4" s="107"/>
      <c r="G4" s="108"/>
    </row>
    <row r="5" spans="1:7">
      <c r="A5" s="105"/>
      <c r="B5" s="105"/>
      <c r="C5" s="104" t="s">
        <v>6</v>
      </c>
      <c r="D5" s="104" t="s">
        <v>7</v>
      </c>
      <c r="E5" s="104" t="s">
        <v>8</v>
      </c>
      <c r="F5" s="104" t="s">
        <v>9</v>
      </c>
      <c r="G5" s="104" t="s">
        <v>10</v>
      </c>
    </row>
    <row r="6" spans="1:7" ht="40.799999999999997" customHeight="1" thickBot="1">
      <c r="A6" s="105"/>
      <c r="B6" s="105"/>
      <c r="C6" s="105"/>
      <c r="D6" s="105"/>
      <c r="E6" s="105"/>
      <c r="F6" s="105"/>
      <c r="G6" s="105"/>
    </row>
    <row r="7" spans="1:7" ht="15" thickBot="1">
      <c r="A7" s="3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5">
        <v>7</v>
      </c>
    </row>
    <row r="8" spans="1:7">
      <c r="A8" s="102"/>
      <c r="B8" s="103"/>
      <c r="C8" s="103"/>
      <c r="D8" s="103"/>
      <c r="E8" s="103"/>
      <c r="F8" s="103"/>
      <c r="G8" s="103"/>
    </row>
    <row r="9" spans="1:7" ht="40.200000000000003" customHeight="1">
      <c r="A9" s="6" t="s">
        <v>11</v>
      </c>
      <c r="B9" s="7"/>
      <c r="C9" s="8"/>
      <c r="D9" s="8"/>
      <c r="E9" s="9">
        <f>E11+E17+E23+E31</f>
        <v>444824.7</v>
      </c>
      <c r="F9" s="9">
        <f t="shared" ref="F9:G9" si="0">F11+F17+F23+F31</f>
        <v>603280.1</v>
      </c>
      <c r="G9" s="9">
        <f t="shared" si="0"/>
        <v>589482.30000000005</v>
      </c>
    </row>
    <row r="10" spans="1:7" ht="18.600000000000001" customHeight="1">
      <c r="A10" s="10" t="s">
        <v>12</v>
      </c>
      <c r="B10" s="11" t="s">
        <v>13</v>
      </c>
      <c r="C10" s="8"/>
      <c r="D10" s="8"/>
      <c r="E10" s="8"/>
      <c r="F10" s="8"/>
      <c r="G10" s="8"/>
    </row>
    <row r="11" spans="1:7" ht="65.400000000000006" customHeight="1">
      <c r="A11" s="12" t="s">
        <v>14</v>
      </c>
      <c r="B11" s="11"/>
      <c r="C11" s="13">
        <v>1110</v>
      </c>
      <c r="D11" s="13">
        <v>1019</v>
      </c>
      <c r="E11" s="13">
        <f>E12</f>
        <v>49491.1</v>
      </c>
      <c r="F11" s="13">
        <f t="shared" ref="F11:G11" si="1">F12</f>
        <v>63112.499999999993</v>
      </c>
      <c r="G11" s="13">
        <f t="shared" si="1"/>
        <v>61679.200000000004</v>
      </c>
    </row>
    <row r="12" spans="1:7" ht="64.2" customHeight="1">
      <c r="A12" s="14" t="s">
        <v>15</v>
      </c>
      <c r="B12" s="11"/>
      <c r="C12" s="11"/>
      <c r="D12" s="11"/>
      <c r="E12" s="15">
        <f>E13+E14+E15+E16</f>
        <v>49491.1</v>
      </c>
      <c r="F12" s="15">
        <f t="shared" ref="F12:G12" si="2">F13+F14+F15+F16</f>
        <v>63112.499999999993</v>
      </c>
      <c r="G12" s="15">
        <f t="shared" si="2"/>
        <v>61679.200000000004</v>
      </c>
    </row>
    <row r="13" spans="1:7" ht="72" customHeight="1">
      <c r="A13" s="10" t="s">
        <v>16</v>
      </c>
      <c r="B13" s="11"/>
      <c r="C13" s="11"/>
      <c r="D13" s="11"/>
      <c r="E13" s="11">
        <v>39842.1</v>
      </c>
      <c r="F13" s="11">
        <v>53086.6</v>
      </c>
      <c r="G13" s="16">
        <v>51653.3</v>
      </c>
    </row>
    <row r="14" spans="1:7" ht="31.2" customHeight="1">
      <c r="A14" s="10" t="s">
        <v>17</v>
      </c>
      <c r="B14" s="11"/>
      <c r="C14" s="11"/>
      <c r="D14" s="11"/>
      <c r="E14" s="11"/>
      <c r="F14" s="11">
        <v>371.6</v>
      </c>
      <c r="G14" s="16">
        <v>371.6</v>
      </c>
    </row>
    <row r="15" spans="1:7" ht="66.599999999999994" customHeight="1">
      <c r="A15" s="10" t="s">
        <v>18</v>
      </c>
      <c r="B15" s="11"/>
      <c r="C15" s="11"/>
      <c r="D15" s="11"/>
      <c r="E15" s="11">
        <v>9649</v>
      </c>
      <c r="F15" s="11">
        <v>9099.7000000000007</v>
      </c>
      <c r="G15" s="16">
        <v>9099.7000000000007</v>
      </c>
    </row>
    <row r="16" spans="1:7" ht="18.600000000000001" customHeight="1">
      <c r="A16" s="10" t="s">
        <v>19</v>
      </c>
      <c r="B16" s="11"/>
      <c r="C16" s="11"/>
      <c r="D16" s="11"/>
      <c r="E16" s="11"/>
      <c r="F16" s="11">
        <v>554.6</v>
      </c>
      <c r="G16" s="16">
        <v>554.6</v>
      </c>
    </row>
    <row r="17" spans="1:7" ht="60" customHeight="1">
      <c r="A17" s="12" t="s">
        <v>20</v>
      </c>
      <c r="B17" s="11"/>
      <c r="C17" s="13">
        <v>4104</v>
      </c>
      <c r="D17" s="13">
        <v>3886</v>
      </c>
      <c r="E17" s="13">
        <f>E18</f>
        <v>172921.3</v>
      </c>
      <c r="F17" s="13">
        <f t="shared" ref="F17:G17" si="3">F18</f>
        <v>240681.9</v>
      </c>
      <c r="G17" s="13">
        <f t="shared" si="3"/>
        <v>235216.30000000002</v>
      </c>
    </row>
    <row r="18" spans="1:7" ht="73.8" customHeight="1">
      <c r="A18" s="14" t="s">
        <v>15</v>
      </c>
      <c r="B18" s="11"/>
      <c r="C18" s="11"/>
      <c r="D18" s="11"/>
      <c r="E18" s="15">
        <f>E19+E20+E21+E22</f>
        <v>172921.3</v>
      </c>
      <c r="F18" s="15">
        <f t="shared" ref="F18:G18" si="4">F19+F20+F21+F22</f>
        <v>240681.9</v>
      </c>
      <c r="G18" s="15">
        <f t="shared" si="4"/>
        <v>235216.30000000002</v>
      </c>
    </row>
    <row r="19" spans="1:7" ht="87" customHeight="1">
      <c r="A19" s="10" t="s">
        <v>16</v>
      </c>
      <c r="B19" s="11"/>
      <c r="C19" s="11"/>
      <c r="D19" s="11"/>
      <c r="E19" s="11">
        <v>139207.9</v>
      </c>
      <c r="F19" s="11">
        <v>202447.6</v>
      </c>
      <c r="G19" s="16">
        <v>196982</v>
      </c>
    </row>
    <row r="20" spans="1:7" ht="31.2" customHeight="1">
      <c r="A20" s="10" t="s">
        <v>17</v>
      </c>
      <c r="B20" s="11"/>
      <c r="C20" s="11"/>
      <c r="D20" s="11"/>
      <c r="E20" s="11"/>
      <c r="F20" s="11">
        <v>1417.2</v>
      </c>
      <c r="G20" s="16">
        <v>1417.2</v>
      </c>
    </row>
    <row r="21" spans="1:7" ht="66" customHeight="1">
      <c r="A21" s="10" t="s">
        <v>18</v>
      </c>
      <c r="B21" s="11"/>
      <c r="C21" s="11"/>
      <c r="D21" s="11"/>
      <c r="E21" s="11">
        <v>33713.4</v>
      </c>
      <c r="F21" s="11">
        <v>34702.199999999997</v>
      </c>
      <c r="G21" s="16">
        <v>34702.199999999997</v>
      </c>
    </row>
    <row r="22" spans="1:7" ht="20.399999999999999" customHeight="1">
      <c r="A22" s="10" t="s">
        <v>19</v>
      </c>
      <c r="B22" s="11"/>
      <c r="C22" s="11"/>
      <c r="D22" s="11"/>
      <c r="E22" s="11"/>
      <c r="F22" s="11">
        <v>2114.9</v>
      </c>
      <c r="G22" s="16">
        <v>2114.9</v>
      </c>
    </row>
    <row r="23" spans="1:7" ht="45" customHeight="1">
      <c r="A23" s="12" t="s">
        <v>21</v>
      </c>
      <c r="B23" s="11"/>
      <c r="C23" s="13">
        <v>5155</v>
      </c>
      <c r="D23" s="13">
        <v>4844</v>
      </c>
      <c r="E23" s="17">
        <f>E24+E29</f>
        <v>219619.59999999998</v>
      </c>
      <c r="F23" s="17">
        <f t="shared" ref="F23:G23" si="5">F24+F29</f>
        <v>295761.2</v>
      </c>
      <c r="G23" s="17">
        <f t="shared" si="5"/>
        <v>288948.10000000003</v>
      </c>
    </row>
    <row r="24" spans="1:7" ht="68.400000000000006" customHeight="1">
      <c r="A24" s="14" t="s">
        <v>15</v>
      </c>
      <c r="B24" s="11"/>
      <c r="C24" s="11"/>
      <c r="D24" s="11"/>
      <c r="E24" s="18">
        <f>E25+E26+E27+E28</f>
        <v>187923.8</v>
      </c>
      <c r="F24" s="18">
        <f t="shared" ref="F24:G24" si="6">F25+F26+F27+F28</f>
        <v>267995.3</v>
      </c>
      <c r="G24" s="18">
        <f t="shared" si="6"/>
        <v>261182.2</v>
      </c>
    </row>
    <row r="25" spans="1:7" ht="77.400000000000006" customHeight="1">
      <c r="A25" s="10" t="s">
        <v>16</v>
      </c>
      <c r="B25" s="11"/>
      <c r="C25" s="11"/>
      <c r="D25" s="11"/>
      <c r="E25" s="19">
        <v>176801.8</v>
      </c>
      <c r="F25" s="19">
        <v>252356.3</v>
      </c>
      <c r="G25" s="19">
        <v>245543.2</v>
      </c>
    </row>
    <row r="26" spans="1:7" ht="25.8" customHeight="1">
      <c r="A26" s="10" t="s">
        <v>17</v>
      </c>
      <c r="B26" s="11"/>
      <c r="C26" s="11"/>
      <c r="D26" s="11"/>
      <c r="E26" s="19"/>
      <c r="F26" s="19">
        <v>1766.6</v>
      </c>
      <c r="G26" s="19">
        <v>1766.6</v>
      </c>
    </row>
    <row r="27" spans="1:7" ht="65.400000000000006" customHeight="1">
      <c r="A27" s="10" t="s">
        <v>18</v>
      </c>
      <c r="B27" s="11"/>
      <c r="C27" s="11"/>
      <c r="D27" s="11"/>
      <c r="E27" s="19">
        <v>11122</v>
      </c>
      <c r="F27" s="19">
        <v>11236.1</v>
      </c>
      <c r="G27" s="19">
        <v>11236.1</v>
      </c>
    </row>
    <row r="28" spans="1:7" ht="24" customHeight="1">
      <c r="A28" s="10" t="s">
        <v>19</v>
      </c>
      <c r="B28" s="11"/>
      <c r="C28" s="11"/>
      <c r="D28" s="11"/>
      <c r="E28" s="11"/>
      <c r="F28" s="11">
        <v>2636.3</v>
      </c>
      <c r="G28" s="16">
        <v>2636.3</v>
      </c>
    </row>
    <row r="29" spans="1:7" ht="112.8" customHeight="1">
      <c r="A29" s="20" t="s">
        <v>22</v>
      </c>
      <c r="B29" s="11"/>
      <c r="C29" s="21"/>
      <c r="D29" s="21"/>
      <c r="E29" s="18">
        <f>E30</f>
        <v>31695.8</v>
      </c>
      <c r="F29" s="18">
        <f t="shared" ref="F29:G29" si="7">F30</f>
        <v>27765.9</v>
      </c>
      <c r="G29" s="18">
        <f t="shared" si="7"/>
        <v>27765.9</v>
      </c>
    </row>
    <row r="30" spans="1:7" ht="73.8" customHeight="1">
      <c r="A30" s="14" t="s">
        <v>18</v>
      </c>
      <c r="B30" s="11"/>
      <c r="C30" s="22"/>
      <c r="D30" s="22"/>
      <c r="E30" s="23">
        <v>31695.8</v>
      </c>
      <c r="F30" s="23">
        <v>27765.9</v>
      </c>
      <c r="G30" s="23">
        <v>27765.9</v>
      </c>
    </row>
    <row r="31" spans="1:7" ht="60.6" customHeight="1">
      <c r="A31" s="12" t="s">
        <v>23</v>
      </c>
      <c r="B31" s="11"/>
      <c r="C31" s="13">
        <v>59</v>
      </c>
      <c r="D31" s="13">
        <v>61</v>
      </c>
      <c r="E31" s="17">
        <f>E32+E37</f>
        <v>2792.7</v>
      </c>
      <c r="F31" s="17">
        <f t="shared" ref="F31:G31" si="8">F32+F37</f>
        <v>3724.4999999999995</v>
      </c>
      <c r="G31" s="17">
        <f t="shared" si="8"/>
        <v>3638.6999999999994</v>
      </c>
    </row>
    <row r="32" spans="1:7" ht="68.400000000000006" customHeight="1">
      <c r="A32" s="14" t="s">
        <v>15</v>
      </c>
      <c r="B32" s="11"/>
      <c r="C32" s="11"/>
      <c r="D32" s="11"/>
      <c r="E32" s="18">
        <f>E33+E34+E35+E36</f>
        <v>2389.6</v>
      </c>
      <c r="F32" s="18">
        <f t="shared" ref="F32:G32" si="9">F33+F34+F35+F36</f>
        <v>3374.7999999999997</v>
      </c>
      <c r="G32" s="18">
        <f t="shared" si="9"/>
        <v>3288.9999999999995</v>
      </c>
    </row>
    <row r="33" spans="1:7" ht="78.599999999999994" customHeight="1">
      <c r="A33" s="10" t="s">
        <v>16</v>
      </c>
      <c r="B33" s="11"/>
      <c r="C33" s="11"/>
      <c r="D33" s="11"/>
      <c r="E33" s="19">
        <v>2248.1999999999998</v>
      </c>
      <c r="F33" s="19">
        <v>3177.9</v>
      </c>
      <c r="G33" s="19">
        <v>3092.1</v>
      </c>
    </row>
    <row r="34" spans="1:7" ht="31.8" customHeight="1">
      <c r="A34" s="10" t="s">
        <v>17</v>
      </c>
      <c r="B34" s="11"/>
      <c r="C34" s="11"/>
      <c r="D34" s="11"/>
      <c r="E34" s="19"/>
      <c r="F34" s="19">
        <v>22.2</v>
      </c>
      <c r="G34" s="19">
        <v>22.2</v>
      </c>
    </row>
    <row r="35" spans="1:7" ht="73.8" customHeight="1">
      <c r="A35" s="10" t="s">
        <v>18</v>
      </c>
      <c r="B35" s="11"/>
      <c r="C35" s="11"/>
      <c r="D35" s="11"/>
      <c r="E35" s="19">
        <v>141.4</v>
      </c>
      <c r="F35" s="19">
        <v>141.5</v>
      </c>
      <c r="G35" s="19">
        <v>141.5</v>
      </c>
    </row>
    <row r="36" spans="1:7" ht="23.4" customHeight="1">
      <c r="A36" s="10" t="s">
        <v>19</v>
      </c>
      <c r="B36" s="11"/>
      <c r="C36" s="11"/>
      <c r="D36" s="11"/>
      <c r="E36" s="11"/>
      <c r="F36" s="11">
        <v>33.200000000000003</v>
      </c>
      <c r="G36" s="16">
        <v>33.200000000000003</v>
      </c>
    </row>
    <row r="37" spans="1:7" ht="85.2" customHeight="1">
      <c r="A37" s="20" t="s">
        <v>22</v>
      </c>
      <c r="B37" s="11"/>
      <c r="C37" s="21"/>
      <c r="D37" s="21"/>
      <c r="E37" s="18">
        <f>E38</f>
        <v>403.1</v>
      </c>
      <c r="F37" s="18">
        <f t="shared" ref="F37:G37" si="10">F38</f>
        <v>349.7</v>
      </c>
      <c r="G37" s="18">
        <f t="shared" si="10"/>
        <v>349.7</v>
      </c>
    </row>
    <row r="38" spans="1:7" ht="73.8" customHeight="1">
      <c r="A38" s="14" t="s">
        <v>18</v>
      </c>
      <c r="B38" s="11"/>
      <c r="C38" s="22"/>
      <c r="D38" s="22"/>
      <c r="E38" s="23">
        <v>403.1</v>
      </c>
      <c r="F38" s="23">
        <v>349.7</v>
      </c>
      <c r="G38" s="23">
        <v>349.7</v>
      </c>
    </row>
    <row r="39" spans="1:7" ht="29.4" customHeight="1">
      <c r="A39" s="24" t="s">
        <v>24</v>
      </c>
      <c r="B39" s="25"/>
      <c r="C39" s="26"/>
      <c r="D39" s="26"/>
      <c r="E39" s="27">
        <f>E41+E47+E53+E59</f>
        <v>405134.7</v>
      </c>
      <c r="F39" s="27">
        <f t="shared" ref="F39:G39" si="11">F41+F47+F53+F59</f>
        <v>551668.6</v>
      </c>
      <c r="G39" s="27">
        <f t="shared" si="11"/>
        <v>541262.30000000005</v>
      </c>
    </row>
    <row r="40" spans="1:7" ht="22.2" customHeight="1">
      <c r="A40" s="28" t="s">
        <v>12</v>
      </c>
      <c r="B40" s="11" t="s">
        <v>13</v>
      </c>
      <c r="C40" s="29"/>
      <c r="D40" s="29"/>
      <c r="E40" s="23"/>
      <c r="F40" s="23"/>
      <c r="G40" s="23"/>
    </row>
    <row r="41" spans="1:7" ht="51" customHeight="1">
      <c r="A41" s="30" t="s">
        <v>25</v>
      </c>
      <c r="B41" s="11"/>
      <c r="C41" s="27">
        <v>4826</v>
      </c>
      <c r="D41" s="27">
        <v>4818.25</v>
      </c>
      <c r="E41" s="27">
        <f>E42</f>
        <v>174278.6</v>
      </c>
      <c r="F41" s="27">
        <f t="shared" ref="F41:G41" si="12">F42</f>
        <v>235682.8</v>
      </c>
      <c r="G41" s="27">
        <f t="shared" si="12"/>
        <v>231237</v>
      </c>
    </row>
    <row r="42" spans="1:7" ht="63.6" customHeight="1">
      <c r="A42" s="31" t="s">
        <v>26</v>
      </c>
      <c r="B42" s="11"/>
      <c r="C42" s="29"/>
      <c r="D42" s="29"/>
      <c r="E42" s="18">
        <f>E43+E44+E45+E46</f>
        <v>174278.6</v>
      </c>
      <c r="F42" s="18">
        <f t="shared" ref="F42:G42" si="13">F43+F44+F45+F46</f>
        <v>235682.8</v>
      </c>
      <c r="G42" s="18">
        <f t="shared" si="13"/>
        <v>231237</v>
      </c>
    </row>
    <row r="43" spans="1:7" ht="22.2" customHeight="1">
      <c r="A43" s="32" t="s">
        <v>27</v>
      </c>
      <c r="B43" s="25"/>
      <c r="C43" s="29"/>
      <c r="D43" s="29"/>
      <c r="E43" s="23">
        <v>153259.1</v>
      </c>
      <c r="F43" s="23">
        <v>211731.9</v>
      </c>
      <c r="G43" s="23">
        <v>207286.1</v>
      </c>
    </row>
    <row r="44" spans="1:7" ht="22.2" customHeight="1">
      <c r="A44" s="28" t="s">
        <v>17</v>
      </c>
      <c r="B44" s="11"/>
      <c r="C44" s="29"/>
      <c r="D44" s="29"/>
      <c r="E44" s="23"/>
      <c r="F44" s="23">
        <v>672.1</v>
      </c>
      <c r="G44" s="23">
        <v>672.1</v>
      </c>
    </row>
    <row r="45" spans="1:7" ht="22.2" customHeight="1">
      <c r="A45" s="33" t="s">
        <v>18</v>
      </c>
      <c r="B45" s="11"/>
      <c r="C45" s="26"/>
      <c r="D45" s="26"/>
      <c r="E45" s="23">
        <v>21019.5</v>
      </c>
      <c r="F45" s="23">
        <v>21046.799999999999</v>
      </c>
      <c r="G45" s="23">
        <v>21046.799999999999</v>
      </c>
    </row>
    <row r="46" spans="1:7" ht="22.2" customHeight="1">
      <c r="A46" s="10" t="s">
        <v>19</v>
      </c>
      <c r="B46" s="11"/>
      <c r="C46" s="26"/>
      <c r="D46" s="26"/>
      <c r="E46" s="23"/>
      <c r="F46" s="23">
        <v>2232</v>
      </c>
      <c r="G46" s="23">
        <v>2232</v>
      </c>
    </row>
    <row r="47" spans="1:7" ht="22.2" customHeight="1">
      <c r="A47" s="24" t="s">
        <v>28</v>
      </c>
      <c r="B47" s="29"/>
      <c r="C47" s="26">
        <v>5631</v>
      </c>
      <c r="D47" s="26">
        <v>5725.75</v>
      </c>
      <c r="E47" s="26">
        <f>E48</f>
        <v>203974.6</v>
      </c>
      <c r="F47" s="34">
        <f t="shared" ref="F47:G47" si="14">F48</f>
        <v>280072.7</v>
      </c>
      <c r="G47" s="26">
        <f t="shared" si="14"/>
        <v>274789.60000000003</v>
      </c>
    </row>
    <row r="48" spans="1:7" ht="22.2" customHeight="1">
      <c r="A48" s="31" t="s">
        <v>26</v>
      </c>
      <c r="B48" s="29"/>
      <c r="C48" s="29"/>
      <c r="D48" s="29"/>
      <c r="E48" s="35">
        <f>E49+E50+E51+E52</f>
        <v>203974.6</v>
      </c>
      <c r="F48" s="36">
        <f t="shared" ref="F48:G48" si="15">F49+F50+F51+F52</f>
        <v>280072.7</v>
      </c>
      <c r="G48" s="35">
        <f t="shared" si="15"/>
        <v>274789.60000000003</v>
      </c>
    </row>
    <row r="49" spans="1:7" ht="22.2" customHeight="1">
      <c r="A49" s="32" t="s">
        <v>27</v>
      </c>
      <c r="B49" s="29"/>
      <c r="C49" s="29"/>
      <c r="D49" s="29"/>
      <c r="E49" s="29">
        <v>179373.5</v>
      </c>
      <c r="F49" s="29">
        <v>251610.8</v>
      </c>
      <c r="G49" s="29">
        <v>246327.7</v>
      </c>
    </row>
    <row r="50" spans="1:7" ht="22.2" customHeight="1">
      <c r="A50" s="10" t="s">
        <v>17</v>
      </c>
      <c r="B50" s="29"/>
      <c r="C50" s="29"/>
      <c r="D50" s="29"/>
      <c r="E50" s="29"/>
      <c r="F50" s="29">
        <v>798.7</v>
      </c>
      <c r="G50" s="29">
        <v>798.7</v>
      </c>
    </row>
    <row r="51" spans="1:7" ht="22.2" customHeight="1">
      <c r="A51" s="10" t="s">
        <v>18</v>
      </c>
      <c r="B51" s="29"/>
      <c r="C51" s="29"/>
      <c r="D51" s="29"/>
      <c r="E51" s="29">
        <v>24601.1</v>
      </c>
      <c r="F51" s="29">
        <v>25010.799999999999</v>
      </c>
      <c r="G51" s="29">
        <v>25010.799999999999</v>
      </c>
    </row>
    <row r="52" spans="1:7" ht="22.2" customHeight="1">
      <c r="A52" s="10" t="s">
        <v>19</v>
      </c>
      <c r="B52" s="29"/>
      <c r="C52" s="29"/>
      <c r="D52" s="29"/>
      <c r="E52" s="29"/>
      <c r="F52" s="29">
        <v>2652.4</v>
      </c>
      <c r="G52" s="29">
        <v>2652.4</v>
      </c>
    </row>
    <row r="53" spans="1:7" ht="22.2" customHeight="1">
      <c r="A53" s="24" t="s">
        <v>29</v>
      </c>
      <c r="B53" s="29"/>
      <c r="C53" s="26">
        <v>712</v>
      </c>
      <c r="D53" s="26">
        <v>710.2</v>
      </c>
      <c r="E53" s="26">
        <f>E54</f>
        <v>25979.399999999998</v>
      </c>
      <c r="F53" s="26">
        <f t="shared" ref="F53:G53" si="16">F54</f>
        <v>34739.1</v>
      </c>
      <c r="G53" s="26">
        <f t="shared" si="16"/>
        <v>34083.899999999994</v>
      </c>
    </row>
    <row r="54" spans="1:7" ht="22.2" customHeight="1">
      <c r="A54" s="31" t="s">
        <v>26</v>
      </c>
      <c r="B54" s="29"/>
      <c r="C54" s="29"/>
      <c r="D54" s="29"/>
      <c r="E54" s="35">
        <f>E55+E56+E57+E58</f>
        <v>25979.399999999998</v>
      </c>
      <c r="F54" s="35">
        <f t="shared" ref="F54:G54" si="17">F55+F56+F57+F58</f>
        <v>34739.1</v>
      </c>
      <c r="G54" s="35">
        <f t="shared" si="17"/>
        <v>34083.899999999994</v>
      </c>
    </row>
    <row r="55" spans="1:7" ht="22.2" customHeight="1">
      <c r="A55" s="32" t="s">
        <v>27</v>
      </c>
      <c r="B55" s="29"/>
      <c r="C55" s="29"/>
      <c r="D55" s="29"/>
      <c r="E55" s="29">
        <v>22846.1</v>
      </c>
      <c r="F55" s="29">
        <v>31208.799999999999</v>
      </c>
      <c r="G55" s="29">
        <v>30553.599999999999</v>
      </c>
    </row>
    <row r="56" spans="1:7" ht="22.2" customHeight="1">
      <c r="A56" s="10" t="s">
        <v>17</v>
      </c>
      <c r="B56" s="29"/>
      <c r="C56" s="29"/>
      <c r="D56" s="29"/>
      <c r="E56" s="29"/>
      <c r="F56" s="29">
        <v>99.1</v>
      </c>
      <c r="G56" s="29">
        <v>99.1</v>
      </c>
    </row>
    <row r="57" spans="1:7" ht="22.2" customHeight="1">
      <c r="A57" s="10" t="s">
        <v>18</v>
      </c>
      <c r="B57" s="29"/>
      <c r="C57" s="29"/>
      <c r="D57" s="29"/>
      <c r="E57" s="29">
        <v>3133.3</v>
      </c>
      <c r="F57" s="29">
        <v>3102.2</v>
      </c>
      <c r="G57" s="29">
        <v>3102.2</v>
      </c>
    </row>
    <row r="58" spans="1:7" ht="22.2" customHeight="1">
      <c r="A58" s="10" t="s">
        <v>19</v>
      </c>
      <c r="B58" s="29"/>
      <c r="C58" s="29"/>
      <c r="D58" s="29"/>
      <c r="E58" s="29"/>
      <c r="F58" s="29">
        <v>329</v>
      </c>
      <c r="G58" s="29">
        <v>329</v>
      </c>
    </row>
    <row r="59" spans="1:7" ht="22.2" customHeight="1">
      <c r="A59" s="24" t="s">
        <v>30</v>
      </c>
      <c r="B59" s="29"/>
      <c r="C59" s="26">
        <v>23</v>
      </c>
      <c r="D59" s="26">
        <v>24</v>
      </c>
      <c r="E59" s="26">
        <f>E60</f>
        <v>902.09999999999991</v>
      </c>
      <c r="F59" s="26">
        <f t="shared" ref="F59:G59" si="18">F60</f>
        <v>1174</v>
      </c>
      <c r="G59" s="26">
        <f t="shared" si="18"/>
        <v>1151.7999999999997</v>
      </c>
    </row>
    <row r="60" spans="1:7" ht="22.2" customHeight="1">
      <c r="A60" s="31" t="s">
        <v>26</v>
      </c>
      <c r="B60" s="29"/>
      <c r="C60" s="29"/>
      <c r="D60" s="29"/>
      <c r="E60" s="35">
        <f>E61+E62+E63</f>
        <v>902.09999999999991</v>
      </c>
      <c r="F60" s="35">
        <v>1174</v>
      </c>
      <c r="G60" s="35">
        <f>G61+G62+G63+G64</f>
        <v>1151.7999999999997</v>
      </c>
    </row>
    <row r="61" spans="1:7" ht="22.2" customHeight="1">
      <c r="A61" s="32" t="s">
        <v>27</v>
      </c>
      <c r="B61" s="29"/>
      <c r="C61" s="29"/>
      <c r="D61" s="29"/>
      <c r="E61" s="29">
        <v>793.3</v>
      </c>
      <c r="F61" s="29">
        <v>1054.5999999999999</v>
      </c>
      <c r="G61" s="29">
        <v>1032.5999999999999</v>
      </c>
    </row>
    <row r="62" spans="1:7" ht="22.2" customHeight="1">
      <c r="A62" s="10" t="s">
        <v>31</v>
      </c>
      <c r="B62" s="29"/>
      <c r="C62" s="29"/>
      <c r="D62" s="29"/>
      <c r="E62" s="29"/>
      <c r="F62" s="29">
        <v>3.3</v>
      </c>
      <c r="G62" s="29">
        <v>3.3</v>
      </c>
    </row>
    <row r="63" spans="1:7" ht="22.2" customHeight="1">
      <c r="A63" s="10" t="s">
        <v>18</v>
      </c>
      <c r="B63" s="29"/>
      <c r="C63" s="29"/>
      <c r="D63" s="29"/>
      <c r="E63" s="29">
        <v>108.8</v>
      </c>
      <c r="F63" s="29">
        <v>104.8</v>
      </c>
      <c r="G63" s="29">
        <v>104.8</v>
      </c>
    </row>
    <row r="64" spans="1:7" ht="22.2" customHeight="1">
      <c r="A64" s="10" t="s">
        <v>19</v>
      </c>
      <c r="B64" s="29"/>
      <c r="C64" s="29"/>
      <c r="D64" s="29"/>
      <c r="E64" s="29"/>
      <c r="F64" s="29">
        <v>11.1</v>
      </c>
      <c r="G64" s="29">
        <v>11.1</v>
      </c>
    </row>
    <row r="65" spans="1:7" ht="22.2" customHeight="1">
      <c r="A65" s="24" t="s">
        <v>32</v>
      </c>
      <c r="B65" s="29"/>
      <c r="C65" s="29"/>
      <c r="D65" s="29"/>
      <c r="E65" s="26">
        <f>E67+E73</f>
        <v>90766.1</v>
      </c>
      <c r="F65" s="26">
        <f t="shared" ref="F65:G65" si="19">F67+F73</f>
        <v>102693.4</v>
      </c>
      <c r="G65" s="26">
        <f t="shared" si="19"/>
        <v>102693.4</v>
      </c>
    </row>
    <row r="66" spans="1:7" ht="22.2" customHeight="1">
      <c r="A66" s="10" t="s">
        <v>12</v>
      </c>
      <c r="B66" s="11" t="s">
        <v>33</v>
      </c>
      <c r="C66" s="29"/>
      <c r="D66" s="29"/>
      <c r="E66" s="29"/>
      <c r="F66" s="29"/>
      <c r="G66" s="29"/>
    </row>
    <row r="67" spans="1:7" ht="22.2" customHeight="1">
      <c r="A67" s="6" t="s">
        <v>34</v>
      </c>
      <c r="B67" s="11"/>
      <c r="C67" s="29"/>
      <c r="D67" s="29"/>
      <c r="E67" s="37">
        <f>E68</f>
        <v>51231.4</v>
      </c>
      <c r="F67" s="37">
        <f t="shared" ref="F67:G68" si="20">F68</f>
        <v>57236.1</v>
      </c>
      <c r="G67" s="37">
        <f t="shared" si="20"/>
        <v>57236.1</v>
      </c>
    </row>
    <row r="68" spans="1:7" ht="22.2" customHeight="1">
      <c r="A68" s="24" t="s">
        <v>35</v>
      </c>
      <c r="B68" s="11"/>
      <c r="C68" s="26">
        <v>752933</v>
      </c>
      <c r="D68" s="26">
        <v>748498</v>
      </c>
      <c r="E68" s="26">
        <f>E69</f>
        <v>51231.4</v>
      </c>
      <c r="F68" s="26">
        <f t="shared" si="20"/>
        <v>57236.1</v>
      </c>
      <c r="G68" s="26">
        <f t="shared" si="20"/>
        <v>57236.1</v>
      </c>
    </row>
    <row r="69" spans="1:7" ht="22.2" customHeight="1">
      <c r="A69" s="31" t="s">
        <v>36</v>
      </c>
      <c r="B69" s="29"/>
      <c r="C69" s="29"/>
      <c r="D69" s="29"/>
      <c r="E69" s="35">
        <f>E70+E71+E72</f>
        <v>51231.4</v>
      </c>
      <c r="F69" s="35">
        <f t="shared" ref="F69:G69" si="21">F70+F71+F72</f>
        <v>57236.1</v>
      </c>
      <c r="G69" s="35">
        <f t="shared" si="21"/>
        <v>57236.1</v>
      </c>
    </row>
    <row r="70" spans="1:7" ht="22.2" customHeight="1">
      <c r="A70" s="10" t="s">
        <v>18</v>
      </c>
      <c r="B70" s="29"/>
      <c r="C70" s="29"/>
      <c r="D70" s="29"/>
      <c r="E70" s="29">
        <v>51231.4</v>
      </c>
      <c r="F70" s="29">
        <v>56492.2</v>
      </c>
      <c r="G70" s="29">
        <v>56492.2</v>
      </c>
    </row>
    <row r="71" spans="1:7" ht="22.2" customHeight="1">
      <c r="A71" s="10" t="s">
        <v>17</v>
      </c>
      <c r="B71" s="29"/>
      <c r="C71" s="29"/>
      <c r="D71" s="29"/>
      <c r="E71" s="29"/>
      <c r="F71" s="29">
        <v>58.8</v>
      </c>
      <c r="G71" s="29">
        <v>58.8</v>
      </c>
    </row>
    <row r="72" spans="1:7" ht="22.2" customHeight="1">
      <c r="A72" s="10" t="s">
        <v>19</v>
      </c>
      <c r="B72" s="29"/>
      <c r="C72" s="29"/>
      <c r="D72" s="29"/>
      <c r="E72" s="29"/>
      <c r="F72" s="38">
        <v>685.1</v>
      </c>
      <c r="G72" s="38">
        <v>685.1</v>
      </c>
    </row>
    <row r="73" spans="1:7" ht="22.2" customHeight="1">
      <c r="A73" s="39" t="s">
        <v>37</v>
      </c>
      <c r="B73" s="29"/>
      <c r="C73" s="26">
        <f>C75+C80</f>
        <v>780</v>
      </c>
      <c r="D73" s="26">
        <f>D75+D80</f>
        <v>5863</v>
      </c>
      <c r="E73" s="26">
        <f>E75+E80</f>
        <v>39534.699999999997</v>
      </c>
      <c r="F73" s="40">
        <f t="shared" ref="F73:G73" si="22">F75+F80</f>
        <v>45457.3</v>
      </c>
      <c r="G73" s="40">
        <f t="shared" si="22"/>
        <v>45457.3</v>
      </c>
    </row>
    <row r="74" spans="1:7" ht="22.2" customHeight="1">
      <c r="A74" s="10" t="s">
        <v>12</v>
      </c>
      <c r="B74" s="11" t="s">
        <v>13</v>
      </c>
      <c r="C74" s="29"/>
      <c r="D74" s="29"/>
      <c r="E74" s="29"/>
      <c r="F74" s="29"/>
      <c r="G74" s="29"/>
    </row>
    <row r="75" spans="1:7" ht="22.2" customHeight="1">
      <c r="A75" s="24" t="s">
        <v>35</v>
      </c>
      <c r="B75" s="29"/>
      <c r="C75" s="26">
        <v>218</v>
      </c>
      <c r="D75" s="26">
        <v>216</v>
      </c>
      <c r="E75" s="26">
        <f t="shared" ref="E75:G75" si="23">E76</f>
        <v>16209.2</v>
      </c>
      <c r="F75" s="26">
        <f t="shared" si="23"/>
        <v>18634.900000000001</v>
      </c>
      <c r="G75" s="26">
        <f t="shared" si="23"/>
        <v>18634.900000000001</v>
      </c>
    </row>
    <row r="76" spans="1:7" ht="22.2" customHeight="1">
      <c r="A76" s="31" t="s">
        <v>36</v>
      </c>
      <c r="B76" s="29"/>
      <c r="C76" s="29"/>
      <c r="D76" s="29"/>
      <c r="E76" s="35">
        <f>E77+E78+E79</f>
        <v>16209.2</v>
      </c>
      <c r="F76" s="35">
        <f>SUM(F77:F79)</f>
        <v>18634.900000000001</v>
      </c>
      <c r="G76" s="35">
        <v>18634.900000000001</v>
      </c>
    </row>
    <row r="77" spans="1:7" ht="22.2" customHeight="1">
      <c r="A77" s="10" t="s">
        <v>18</v>
      </c>
      <c r="B77" s="29"/>
      <c r="C77" s="29"/>
      <c r="D77" s="29"/>
      <c r="E77" s="29">
        <v>16209.2</v>
      </c>
      <c r="F77" s="29">
        <v>18540</v>
      </c>
      <c r="G77" s="29">
        <v>18450</v>
      </c>
    </row>
    <row r="78" spans="1:7" ht="22.2" customHeight="1">
      <c r="A78" s="10" t="s">
        <v>38</v>
      </c>
      <c r="B78" s="29"/>
      <c r="C78" s="29"/>
      <c r="D78" s="29"/>
      <c r="E78" s="29"/>
      <c r="F78" s="29">
        <v>94.9</v>
      </c>
      <c r="G78" s="29">
        <v>94.9</v>
      </c>
    </row>
    <row r="79" spans="1:7" ht="22.2" customHeight="1">
      <c r="A79" s="10" t="s">
        <v>17</v>
      </c>
      <c r="B79" s="29"/>
      <c r="C79" s="29"/>
      <c r="D79" s="29"/>
      <c r="E79" s="29">
        <v>0</v>
      </c>
      <c r="F79" s="29"/>
      <c r="G79" s="29"/>
    </row>
    <row r="80" spans="1:7" ht="22.2" customHeight="1">
      <c r="A80" s="41" t="s">
        <v>39</v>
      </c>
      <c r="B80" s="29"/>
      <c r="C80" s="42">
        <v>562</v>
      </c>
      <c r="D80" s="42">
        <v>5647</v>
      </c>
      <c r="E80" s="26">
        <f>E81</f>
        <v>23325.5</v>
      </c>
      <c r="F80" s="35">
        <f>F81</f>
        <v>26822.400000000001</v>
      </c>
      <c r="G80" s="26">
        <f>G81</f>
        <v>26822.400000000001</v>
      </c>
    </row>
    <row r="81" spans="1:7" ht="22.2" customHeight="1">
      <c r="A81" s="31" t="s">
        <v>36</v>
      </c>
      <c r="B81" s="29"/>
      <c r="C81" s="29"/>
      <c r="D81" s="29"/>
      <c r="E81" s="35">
        <f>SUM(E82:E84)</f>
        <v>23325.5</v>
      </c>
      <c r="F81" s="35">
        <f>SUM(F82:F84)</f>
        <v>26822.400000000001</v>
      </c>
      <c r="G81" s="35">
        <f>G82+G83+G84</f>
        <v>26822.400000000001</v>
      </c>
    </row>
    <row r="82" spans="1:7" ht="22.2" customHeight="1">
      <c r="A82" s="10" t="s">
        <v>18</v>
      </c>
      <c r="B82" s="29"/>
      <c r="C82" s="29"/>
      <c r="D82" s="29"/>
      <c r="E82" s="29">
        <v>23325.5</v>
      </c>
      <c r="F82" s="29">
        <v>26679.4</v>
      </c>
      <c r="G82" s="29">
        <v>26679.4</v>
      </c>
    </row>
    <row r="83" spans="1:7" ht="22.2" customHeight="1">
      <c r="A83" s="10" t="s">
        <v>38</v>
      </c>
      <c r="B83" s="29"/>
      <c r="C83" s="29"/>
      <c r="D83" s="29"/>
      <c r="E83" s="29"/>
      <c r="F83" s="29">
        <v>136.6</v>
      </c>
      <c r="G83" s="29">
        <v>136.6</v>
      </c>
    </row>
    <row r="84" spans="1:7" ht="22.2" customHeight="1">
      <c r="A84" s="10" t="s">
        <v>17</v>
      </c>
      <c r="B84" s="29"/>
      <c r="C84" s="29"/>
      <c r="D84" s="29"/>
      <c r="E84" s="29">
        <v>0</v>
      </c>
      <c r="F84" s="29">
        <v>6.4</v>
      </c>
      <c r="G84" s="29">
        <v>6.4</v>
      </c>
    </row>
    <row r="85" spans="1:7" ht="22.2" customHeight="1">
      <c r="A85" s="43" t="s">
        <v>40</v>
      </c>
      <c r="B85" s="29"/>
      <c r="C85" s="26">
        <f>C87+C92</f>
        <v>756</v>
      </c>
      <c r="D85" s="26">
        <f>D87+D92</f>
        <v>756</v>
      </c>
      <c r="E85" s="26">
        <f>E87+E92</f>
        <v>13280</v>
      </c>
      <c r="F85" s="44">
        <f t="shared" ref="F85:G85" si="24">F87+F92</f>
        <v>14065.3</v>
      </c>
      <c r="G85" s="44">
        <f t="shared" si="24"/>
        <v>14065.3</v>
      </c>
    </row>
    <row r="86" spans="1:7" ht="22.2" customHeight="1">
      <c r="A86" s="10" t="s">
        <v>12</v>
      </c>
      <c r="B86" s="29" t="s">
        <v>41</v>
      </c>
      <c r="C86" s="29"/>
      <c r="D86" s="29"/>
      <c r="E86" s="29"/>
      <c r="F86" s="29"/>
      <c r="G86" s="29"/>
    </row>
    <row r="87" spans="1:7" ht="22.2" customHeight="1">
      <c r="A87" s="6" t="s">
        <v>42</v>
      </c>
      <c r="B87" s="29"/>
      <c r="C87" s="26">
        <v>350</v>
      </c>
      <c r="D87" s="26">
        <v>350</v>
      </c>
      <c r="E87" s="26">
        <f>E88</f>
        <v>4382.3999999999996</v>
      </c>
      <c r="F87" s="26">
        <f t="shared" ref="F87:G87" si="25">F88</f>
        <v>4641.2</v>
      </c>
      <c r="G87" s="26">
        <f t="shared" si="25"/>
        <v>4641.2</v>
      </c>
    </row>
    <row r="88" spans="1:7" ht="22.2" customHeight="1">
      <c r="A88" s="31" t="s">
        <v>43</v>
      </c>
      <c r="B88" s="29"/>
      <c r="C88" s="29"/>
      <c r="D88" s="29"/>
      <c r="E88" s="35">
        <f>E89+E90</f>
        <v>4382.3999999999996</v>
      </c>
      <c r="F88" s="35">
        <f>F89+F90+F91</f>
        <v>4641.2</v>
      </c>
      <c r="G88" s="35">
        <f>G89+G90+G91</f>
        <v>4641.2</v>
      </c>
    </row>
    <row r="89" spans="1:7" ht="22.2" customHeight="1">
      <c r="A89" s="10" t="s">
        <v>18</v>
      </c>
      <c r="B89" s="29"/>
      <c r="C89" s="29"/>
      <c r="D89" s="29"/>
      <c r="E89" s="29">
        <v>4382.3999999999996</v>
      </c>
      <c r="F89" s="29">
        <v>4607.2</v>
      </c>
      <c r="G89" s="29">
        <v>4607.2</v>
      </c>
    </row>
    <row r="90" spans="1:7" ht="22.2" customHeight="1">
      <c r="A90" s="10" t="s">
        <v>38</v>
      </c>
      <c r="B90" s="29"/>
      <c r="C90" s="29"/>
      <c r="D90" s="29"/>
      <c r="E90" s="29">
        <v>0</v>
      </c>
      <c r="F90" s="29">
        <v>34</v>
      </c>
      <c r="G90" s="29">
        <v>34</v>
      </c>
    </row>
    <row r="91" spans="1:7" ht="22.2" customHeight="1">
      <c r="A91" s="10" t="s">
        <v>17</v>
      </c>
      <c r="B91" s="29"/>
      <c r="C91" s="29"/>
      <c r="D91" s="29"/>
      <c r="E91" s="29"/>
      <c r="F91" s="29">
        <v>0</v>
      </c>
      <c r="G91" s="29">
        <v>0</v>
      </c>
    </row>
    <row r="92" spans="1:7" ht="22.2" customHeight="1">
      <c r="A92" s="6" t="s">
        <v>44</v>
      </c>
      <c r="B92" s="29"/>
      <c r="C92" s="26">
        <v>406</v>
      </c>
      <c r="D92" s="26">
        <v>406</v>
      </c>
      <c r="E92" s="26">
        <f>E93</f>
        <v>8897.6</v>
      </c>
      <c r="F92" s="26">
        <f t="shared" ref="F92:G92" si="26">F93</f>
        <v>9424.1</v>
      </c>
      <c r="G92" s="26">
        <f t="shared" si="26"/>
        <v>9424.1</v>
      </c>
    </row>
    <row r="93" spans="1:7" ht="22.2" customHeight="1">
      <c r="A93" s="31" t="s">
        <v>43</v>
      </c>
      <c r="B93" s="29"/>
      <c r="C93" s="29"/>
      <c r="D93" s="29"/>
      <c r="E93" s="35">
        <f>E94+E95</f>
        <v>8897.6</v>
      </c>
      <c r="F93" s="35">
        <f>F94+F95+F96</f>
        <v>9424.1</v>
      </c>
      <c r="G93" s="35">
        <f>G94+G95+G96</f>
        <v>9424.1</v>
      </c>
    </row>
    <row r="94" spans="1:7" ht="22.2" customHeight="1">
      <c r="A94" s="10" t="s">
        <v>18</v>
      </c>
      <c r="B94" s="29"/>
      <c r="C94" s="29"/>
      <c r="D94" s="29"/>
      <c r="E94" s="29">
        <v>8897.6</v>
      </c>
      <c r="F94" s="29">
        <v>9354.1</v>
      </c>
      <c r="G94" s="29">
        <v>9354.1</v>
      </c>
    </row>
    <row r="95" spans="1:7" ht="22.2" customHeight="1">
      <c r="A95" s="10" t="s">
        <v>38</v>
      </c>
      <c r="B95" s="29"/>
      <c r="C95" s="29"/>
      <c r="D95" s="29"/>
      <c r="E95" s="29">
        <v>0</v>
      </c>
      <c r="F95" s="29">
        <v>70</v>
      </c>
      <c r="G95" s="29">
        <v>70</v>
      </c>
    </row>
    <row r="96" spans="1:7" ht="22.2" customHeight="1">
      <c r="A96" s="10" t="s">
        <v>17</v>
      </c>
      <c r="B96" s="29"/>
      <c r="C96" s="29"/>
      <c r="D96" s="29"/>
      <c r="E96" s="29"/>
      <c r="F96" s="29"/>
      <c r="G96" s="29"/>
    </row>
    <row r="97" spans="1:7" ht="22.2" customHeight="1">
      <c r="A97" s="24" t="s">
        <v>45</v>
      </c>
      <c r="B97" s="23"/>
      <c r="C97" s="23"/>
      <c r="D97" s="23"/>
      <c r="E97" s="27">
        <f>E99+E103+E107+E111</f>
        <v>10249.599999999999</v>
      </c>
      <c r="F97" s="27">
        <f>F99+F103+F107+F111</f>
        <v>13360.699999999999</v>
      </c>
      <c r="G97" s="27">
        <f>G99+G103+G107+G111</f>
        <v>13360.699999999999</v>
      </c>
    </row>
    <row r="98" spans="1:7" ht="22.2" customHeight="1">
      <c r="A98" s="10" t="s">
        <v>12</v>
      </c>
      <c r="B98" s="11" t="s">
        <v>41</v>
      </c>
      <c r="C98" s="23"/>
      <c r="D98" s="23"/>
      <c r="E98" s="23"/>
      <c r="F98" s="23"/>
      <c r="G98" s="23"/>
    </row>
    <row r="99" spans="1:7" ht="45" customHeight="1">
      <c r="A99" s="24" t="s">
        <v>46</v>
      </c>
      <c r="B99" s="23" t="s">
        <v>47</v>
      </c>
      <c r="C99" s="27">
        <v>68</v>
      </c>
      <c r="D99" s="27">
        <v>68</v>
      </c>
      <c r="E99" s="27">
        <f>E100</f>
        <v>706.2</v>
      </c>
      <c r="F99" s="27">
        <f t="shared" ref="F99:G99" si="27">F100</f>
        <v>964.8</v>
      </c>
      <c r="G99" s="27">
        <f t="shared" si="27"/>
        <v>964.8</v>
      </c>
    </row>
    <row r="100" spans="1:7" ht="39" customHeight="1">
      <c r="A100" s="31" t="s">
        <v>48</v>
      </c>
      <c r="B100" s="23"/>
      <c r="C100" s="23"/>
      <c r="D100" s="23"/>
      <c r="E100" s="18">
        <f>E101+E102</f>
        <v>706.2</v>
      </c>
      <c r="F100" s="18">
        <f t="shared" ref="F100:G100" si="28">F101+F102</f>
        <v>964.8</v>
      </c>
      <c r="G100" s="18">
        <f t="shared" si="28"/>
        <v>964.8</v>
      </c>
    </row>
    <row r="101" spans="1:7" ht="65.400000000000006" customHeight="1">
      <c r="A101" s="10" t="s">
        <v>18</v>
      </c>
      <c r="B101" s="23"/>
      <c r="C101" s="23"/>
      <c r="D101" s="23"/>
      <c r="E101" s="23">
        <v>706.2</v>
      </c>
      <c r="F101" s="23">
        <v>961.5</v>
      </c>
      <c r="G101" s="23">
        <v>961.5</v>
      </c>
    </row>
    <row r="102" spans="1:7" ht="19.8" customHeight="1">
      <c r="A102" s="10" t="s">
        <v>19</v>
      </c>
      <c r="B102" s="23"/>
      <c r="C102" s="23"/>
      <c r="D102" s="23"/>
      <c r="E102" s="23"/>
      <c r="F102" s="23">
        <v>3.3</v>
      </c>
      <c r="G102" s="23">
        <v>3.3</v>
      </c>
    </row>
    <row r="103" spans="1:7" ht="70.2" customHeight="1">
      <c r="A103" s="24" t="s">
        <v>49</v>
      </c>
      <c r="B103" s="23" t="s">
        <v>13</v>
      </c>
      <c r="C103" s="27">
        <v>659</v>
      </c>
      <c r="D103" s="27">
        <v>725</v>
      </c>
      <c r="E103" s="27">
        <f>E104</f>
        <v>6843.4</v>
      </c>
      <c r="F103" s="27">
        <f t="shared" ref="F103:G103" si="29">F104</f>
        <v>9350.1</v>
      </c>
      <c r="G103" s="27">
        <f t="shared" si="29"/>
        <v>9350.1</v>
      </c>
    </row>
    <row r="104" spans="1:7" ht="78.599999999999994" customHeight="1">
      <c r="A104" s="31" t="s">
        <v>50</v>
      </c>
      <c r="B104" s="23"/>
      <c r="C104" s="23"/>
      <c r="D104" s="23"/>
      <c r="E104" s="18">
        <f>E105+E106</f>
        <v>6843.4</v>
      </c>
      <c r="F104" s="18">
        <f t="shared" ref="F104:G104" si="30">F105+F106</f>
        <v>9350.1</v>
      </c>
      <c r="G104" s="18">
        <f t="shared" si="30"/>
        <v>9350.1</v>
      </c>
    </row>
    <row r="105" spans="1:7" ht="67.8" customHeight="1">
      <c r="A105" s="10" t="s">
        <v>18</v>
      </c>
      <c r="B105" s="23"/>
      <c r="C105" s="23"/>
      <c r="D105" s="23"/>
      <c r="E105" s="23">
        <v>6843.4</v>
      </c>
      <c r="F105" s="23">
        <v>9318.1</v>
      </c>
      <c r="G105" s="23">
        <v>9318.1</v>
      </c>
    </row>
    <row r="106" spans="1:7" ht="26.4" customHeight="1">
      <c r="A106" s="10" t="s">
        <v>19</v>
      </c>
      <c r="B106" s="23"/>
      <c r="C106" s="23"/>
      <c r="D106" s="23"/>
      <c r="E106" s="23"/>
      <c r="F106" s="23">
        <v>32</v>
      </c>
      <c r="G106" s="23">
        <v>32</v>
      </c>
    </row>
    <row r="107" spans="1:7" ht="46.2" customHeight="1">
      <c r="A107" s="24" t="s">
        <v>51</v>
      </c>
      <c r="B107" s="23" t="s">
        <v>13</v>
      </c>
      <c r="C107" s="27">
        <v>250</v>
      </c>
      <c r="D107" s="27">
        <v>250</v>
      </c>
      <c r="E107" s="27">
        <f>E108</f>
        <v>900</v>
      </c>
      <c r="F107" s="27">
        <f t="shared" ref="F107:G107" si="31">F108</f>
        <v>1015.3</v>
      </c>
      <c r="G107" s="27">
        <f t="shared" si="31"/>
        <v>1015.3</v>
      </c>
    </row>
    <row r="108" spans="1:7" ht="71.400000000000006" customHeight="1">
      <c r="A108" s="31" t="s">
        <v>50</v>
      </c>
      <c r="B108" s="23"/>
      <c r="C108" s="23"/>
      <c r="D108" s="23"/>
      <c r="E108" s="18">
        <f>E109+E110</f>
        <v>900</v>
      </c>
      <c r="F108" s="18">
        <f t="shared" ref="F108:G108" si="32">F109+F110</f>
        <v>1015.3</v>
      </c>
      <c r="G108" s="18">
        <f t="shared" si="32"/>
        <v>1015.3</v>
      </c>
    </row>
    <row r="109" spans="1:7" ht="69.599999999999994" customHeight="1">
      <c r="A109" s="10" t="s">
        <v>18</v>
      </c>
      <c r="B109" s="23"/>
      <c r="C109" s="23"/>
      <c r="D109" s="23"/>
      <c r="E109" s="23">
        <v>900</v>
      </c>
      <c r="F109" s="23">
        <v>1015.3</v>
      </c>
      <c r="G109" s="23">
        <v>1015.3</v>
      </c>
    </row>
    <row r="110" spans="1:7" ht="28.8" customHeight="1">
      <c r="A110" s="10" t="s">
        <v>17</v>
      </c>
      <c r="B110" s="23"/>
      <c r="C110" s="23"/>
      <c r="D110" s="23"/>
      <c r="E110" s="23"/>
      <c r="F110" s="23"/>
      <c r="G110" s="23"/>
    </row>
    <row r="111" spans="1:7" ht="138.6" customHeight="1">
      <c r="A111" s="24" t="s">
        <v>52</v>
      </c>
      <c r="B111" s="23" t="s">
        <v>41</v>
      </c>
      <c r="C111" s="27">
        <v>500</v>
      </c>
      <c r="D111" s="27">
        <v>500</v>
      </c>
      <c r="E111" s="27">
        <f>E112</f>
        <v>1800</v>
      </c>
      <c r="F111" s="27">
        <f t="shared" ref="F111:G112" si="33">F112</f>
        <v>2030.5</v>
      </c>
      <c r="G111" s="27">
        <f t="shared" si="33"/>
        <v>2030.5</v>
      </c>
    </row>
    <row r="112" spans="1:7" ht="42" customHeight="1">
      <c r="A112" s="31" t="s">
        <v>53</v>
      </c>
      <c r="B112" s="23"/>
      <c r="C112" s="23"/>
      <c r="D112" s="23"/>
      <c r="E112" s="18">
        <f>E113</f>
        <v>1800</v>
      </c>
      <c r="F112" s="18">
        <f t="shared" si="33"/>
        <v>2030.5</v>
      </c>
      <c r="G112" s="18">
        <f t="shared" si="33"/>
        <v>2030.5</v>
      </c>
    </row>
    <row r="113" spans="1:7" ht="74.400000000000006" customHeight="1">
      <c r="A113" s="10" t="s">
        <v>18</v>
      </c>
      <c r="B113" s="23"/>
      <c r="C113" s="23"/>
      <c r="D113" s="23"/>
      <c r="E113" s="23">
        <v>1800</v>
      </c>
      <c r="F113" s="23">
        <v>2030.5</v>
      </c>
      <c r="G113" s="23">
        <v>2030.5</v>
      </c>
    </row>
  </sheetData>
  <mergeCells count="10">
    <mergeCell ref="A8:G8"/>
    <mergeCell ref="A4:A6"/>
    <mergeCell ref="B4:B6"/>
    <mergeCell ref="C4:D4"/>
    <mergeCell ref="E4:G4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5"/>
  <sheetViews>
    <sheetView workbookViewId="0">
      <selection activeCell="A126" sqref="A126:XFD140"/>
    </sheetView>
  </sheetViews>
  <sheetFormatPr defaultColWidth="9.109375" defaultRowHeight="12"/>
  <cols>
    <col min="1" max="1" width="61" style="45" customWidth="1"/>
    <col min="2" max="2" width="13.5546875" style="45" customWidth="1"/>
    <col min="3" max="3" width="12.6640625" style="45" customWidth="1"/>
    <col min="4" max="4" width="12.88671875" style="45" customWidth="1"/>
    <col min="5" max="5" width="16.44140625" style="45" customWidth="1"/>
    <col min="6" max="6" width="17.6640625" style="45" customWidth="1"/>
    <col min="7" max="7" width="14.6640625" style="45" customWidth="1"/>
    <col min="8" max="16384" width="9.109375" style="45"/>
  </cols>
  <sheetData>
    <row r="1" spans="1:7" ht="42.75" customHeight="1" thickBot="1">
      <c r="A1" s="123" t="s">
        <v>54</v>
      </c>
      <c r="B1" s="123"/>
      <c r="C1" s="123"/>
      <c r="D1" s="123"/>
      <c r="E1" s="123"/>
      <c r="F1" s="123"/>
      <c r="G1" s="123"/>
    </row>
    <row r="2" spans="1:7" ht="36" customHeight="1">
      <c r="A2" s="124" t="s">
        <v>55</v>
      </c>
      <c r="B2" s="126" t="s">
        <v>3</v>
      </c>
      <c r="C2" s="126" t="s">
        <v>56</v>
      </c>
      <c r="D2" s="126"/>
      <c r="E2" s="126" t="s">
        <v>57</v>
      </c>
      <c r="F2" s="126"/>
      <c r="G2" s="128"/>
    </row>
    <row r="3" spans="1:7" ht="48.6" thickBot="1">
      <c r="A3" s="125"/>
      <c r="B3" s="127"/>
      <c r="C3" s="46" t="s">
        <v>6</v>
      </c>
      <c r="D3" s="46" t="s">
        <v>7</v>
      </c>
      <c r="E3" s="46" t="s">
        <v>58</v>
      </c>
      <c r="F3" s="46" t="s">
        <v>59</v>
      </c>
      <c r="G3" s="47" t="s">
        <v>60</v>
      </c>
    </row>
    <row r="4" spans="1:7" ht="12.6" thickBot="1">
      <c r="A4" s="48">
        <v>1</v>
      </c>
      <c r="B4" s="49">
        <v>2</v>
      </c>
      <c r="C4" s="49">
        <v>3</v>
      </c>
      <c r="D4" s="49">
        <v>4</v>
      </c>
      <c r="E4" s="49">
        <v>5</v>
      </c>
      <c r="F4" s="49">
        <v>6</v>
      </c>
      <c r="G4" s="50">
        <v>7</v>
      </c>
    </row>
    <row r="5" spans="1:7" ht="21" customHeight="1" thickBot="1">
      <c r="A5" s="51" t="s">
        <v>61</v>
      </c>
      <c r="B5" s="52"/>
      <c r="C5" s="52"/>
      <c r="D5" s="52"/>
      <c r="E5" s="53">
        <v>27395</v>
      </c>
      <c r="F5" s="53">
        <v>32518.9</v>
      </c>
      <c r="G5" s="54">
        <v>32518.9</v>
      </c>
    </row>
    <row r="6" spans="1:7" s="57" customFormat="1" ht="36">
      <c r="A6" s="55" t="s">
        <v>62</v>
      </c>
      <c r="B6" s="56"/>
      <c r="C6" s="121"/>
      <c r="D6" s="121"/>
      <c r="E6" s="121"/>
      <c r="F6" s="121"/>
      <c r="G6" s="122"/>
    </row>
    <row r="7" spans="1:7" s="57" customFormat="1">
      <c r="A7" s="58" t="s">
        <v>63</v>
      </c>
      <c r="B7" s="59" t="s">
        <v>64</v>
      </c>
      <c r="C7" s="116"/>
      <c r="D7" s="116"/>
      <c r="E7" s="116"/>
      <c r="F7" s="116"/>
      <c r="G7" s="117"/>
    </row>
    <row r="8" spans="1:7" s="57" customFormat="1">
      <c r="A8" s="58" t="s">
        <v>65</v>
      </c>
      <c r="B8" s="59"/>
      <c r="C8" s="59"/>
      <c r="D8" s="59"/>
      <c r="E8" s="59"/>
      <c r="F8" s="59"/>
      <c r="G8" s="60"/>
    </row>
    <row r="9" spans="1:7" s="57" customFormat="1">
      <c r="A9" s="58" t="s">
        <v>66</v>
      </c>
      <c r="B9" s="59"/>
      <c r="C9" s="59"/>
      <c r="D9" s="59"/>
      <c r="E9" s="61"/>
      <c r="F9" s="61"/>
      <c r="G9" s="62"/>
    </row>
    <row r="10" spans="1:7" s="57" customFormat="1" ht="24.6" thickBot="1">
      <c r="A10" s="63" t="s">
        <v>67</v>
      </c>
      <c r="B10" s="64"/>
      <c r="C10" s="65">
        <v>351000</v>
      </c>
      <c r="D10" s="65">
        <v>353760</v>
      </c>
      <c r="E10" s="66">
        <v>18181.099999999999</v>
      </c>
      <c r="F10" s="66">
        <v>23105</v>
      </c>
      <c r="G10" s="67">
        <v>23105</v>
      </c>
    </row>
    <row r="11" spans="1:7" s="57" customFormat="1" ht="36">
      <c r="A11" s="55" t="s">
        <v>68</v>
      </c>
      <c r="B11" s="56"/>
      <c r="C11" s="112"/>
      <c r="D11" s="113"/>
      <c r="E11" s="113"/>
      <c r="F11" s="113"/>
      <c r="G11" s="114"/>
    </row>
    <row r="12" spans="1:7" s="57" customFormat="1">
      <c r="A12" s="58" t="s">
        <v>63</v>
      </c>
      <c r="B12" s="59" t="s">
        <v>64</v>
      </c>
      <c r="C12" s="118"/>
      <c r="D12" s="119"/>
      <c r="E12" s="119"/>
      <c r="F12" s="119"/>
      <c r="G12" s="120"/>
    </row>
    <row r="13" spans="1:7" s="57" customFormat="1">
      <c r="A13" s="58" t="s">
        <v>65</v>
      </c>
      <c r="B13" s="59"/>
      <c r="C13" s="59"/>
      <c r="D13" s="59"/>
      <c r="E13" s="59"/>
      <c r="F13" s="59"/>
      <c r="G13" s="60"/>
    </row>
    <row r="14" spans="1:7" s="57" customFormat="1">
      <c r="A14" s="58" t="s">
        <v>66</v>
      </c>
      <c r="B14" s="59"/>
      <c r="C14" s="59"/>
      <c r="D14" s="59"/>
      <c r="E14" s="61"/>
      <c r="F14" s="61"/>
      <c r="G14" s="62"/>
    </row>
    <row r="15" spans="1:7" s="57" customFormat="1" ht="24.6" thickBot="1">
      <c r="A15" s="63" t="s">
        <v>69</v>
      </c>
      <c r="B15" s="64"/>
      <c r="C15" s="65">
        <v>100670</v>
      </c>
      <c r="D15" s="65">
        <v>109173</v>
      </c>
      <c r="E15" s="66">
        <v>5427.5</v>
      </c>
      <c r="F15" s="66">
        <v>5427.5</v>
      </c>
      <c r="G15" s="67">
        <v>5427.5</v>
      </c>
    </row>
    <row r="16" spans="1:7" s="57" customFormat="1" ht="36">
      <c r="A16" s="55" t="s">
        <v>70</v>
      </c>
      <c r="B16" s="56"/>
      <c r="C16" s="112"/>
      <c r="D16" s="113"/>
      <c r="E16" s="113"/>
      <c r="F16" s="113"/>
      <c r="G16" s="114"/>
    </row>
    <row r="17" spans="1:7" s="57" customFormat="1">
      <c r="A17" s="58" t="s">
        <v>71</v>
      </c>
      <c r="B17" s="59" t="s">
        <v>64</v>
      </c>
      <c r="C17" s="109"/>
      <c r="D17" s="110"/>
      <c r="E17" s="110"/>
      <c r="F17" s="110"/>
      <c r="G17" s="115"/>
    </row>
    <row r="18" spans="1:7" s="57" customFormat="1">
      <c r="A18" s="58" t="s">
        <v>65</v>
      </c>
      <c r="B18" s="59"/>
      <c r="C18" s="59"/>
      <c r="D18" s="59"/>
      <c r="E18" s="59"/>
      <c r="F18" s="59"/>
      <c r="G18" s="60"/>
    </row>
    <row r="19" spans="1:7" s="57" customFormat="1">
      <c r="A19" s="58" t="s">
        <v>66</v>
      </c>
      <c r="B19" s="59"/>
      <c r="C19" s="59"/>
      <c r="D19" s="59"/>
      <c r="E19" s="61"/>
      <c r="F19" s="61"/>
      <c r="G19" s="62"/>
    </row>
    <row r="20" spans="1:7" s="57" customFormat="1" ht="24.6" thickBot="1">
      <c r="A20" s="63" t="s">
        <v>72</v>
      </c>
      <c r="B20" s="64"/>
      <c r="C20" s="65">
        <v>292725</v>
      </c>
      <c r="D20" s="65">
        <v>290000</v>
      </c>
      <c r="E20" s="66">
        <v>2171</v>
      </c>
      <c r="F20" s="66">
        <v>2171</v>
      </c>
      <c r="G20" s="67">
        <v>2171</v>
      </c>
    </row>
    <row r="21" spans="1:7" s="57" customFormat="1" ht="24">
      <c r="A21" s="55" t="s">
        <v>73</v>
      </c>
      <c r="B21" s="56"/>
      <c r="C21" s="112"/>
      <c r="D21" s="113"/>
      <c r="E21" s="113"/>
      <c r="F21" s="113"/>
      <c r="G21" s="114"/>
    </row>
    <row r="22" spans="1:7" s="57" customFormat="1">
      <c r="A22" s="58" t="s">
        <v>71</v>
      </c>
      <c r="B22" s="59" t="s">
        <v>64</v>
      </c>
      <c r="C22" s="109"/>
      <c r="D22" s="110"/>
      <c r="E22" s="110"/>
      <c r="F22" s="110"/>
      <c r="G22" s="115"/>
    </row>
    <row r="23" spans="1:7" s="57" customFormat="1">
      <c r="A23" s="58" t="s">
        <v>65</v>
      </c>
      <c r="B23" s="59"/>
      <c r="C23" s="59"/>
      <c r="D23" s="59"/>
      <c r="E23" s="59"/>
      <c r="F23" s="59"/>
      <c r="G23" s="60"/>
    </row>
    <row r="24" spans="1:7" s="57" customFormat="1">
      <c r="A24" s="58" t="s">
        <v>66</v>
      </c>
      <c r="B24" s="59"/>
      <c r="C24" s="59"/>
      <c r="D24" s="59"/>
      <c r="E24" s="61"/>
      <c r="F24" s="61"/>
      <c r="G24" s="62"/>
    </row>
    <row r="25" spans="1:7" s="57" customFormat="1" ht="24.75" customHeight="1" thickBot="1">
      <c r="A25" s="63" t="s">
        <v>74</v>
      </c>
      <c r="B25" s="64"/>
      <c r="C25" s="65">
        <v>2430</v>
      </c>
      <c r="D25" s="65">
        <v>2490</v>
      </c>
      <c r="E25" s="66">
        <v>955.4</v>
      </c>
      <c r="F25" s="66">
        <v>955.4</v>
      </c>
      <c r="G25" s="67">
        <v>955.4</v>
      </c>
    </row>
    <row r="26" spans="1:7" s="57" customFormat="1" ht="24">
      <c r="A26" s="55" t="s">
        <v>75</v>
      </c>
      <c r="B26" s="56"/>
      <c r="C26" s="112"/>
      <c r="D26" s="113"/>
      <c r="E26" s="113"/>
      <c r="F26" s="113"/>
      <c r="G26" s="114"/>
    </row>
    <row r="27" spans="1:7" s="57" customFormat="1">
      <c r="A27" s="58" t="s">
        <v>76</v>
      </c>
      <c r="B27" s="59" t="s">
        <v>64</v>
      </c>
      <c r="C27" s="109"/>
      <c r="D27" s="110"/>
      <c r="E27" s="110"/>
      <c r="F27" s="110"/>
      <c r="G27" s="115"/>
    </row>
    <row r="28" spans="1:7" s="57" customFormat="1">
      <c r="A28" s="58" t="s">
        <v>65</v>
      </c>
      <c r="B28" s="59"/>
      <c r="C28" s="59"/>
      <c r="D28" s="59"/>
      <c r="E28" s="59"/>
      <c r="F28" s="59"/>
      <c r="G28" s="60"/>
    </row>
    <row r="29" spans="1:7" s="57" customFormat="1">
      <c r="A29" s="58" t="s">
        <v>66</v>
      </c>
      <c r="B29" s="59"/>
      <c r="C29" s="59"/>
      <c r="D29" s="59"/>
      <c r="E29" s="61"/>
      <c r="F29" s="61"/>
      <c r="G29" s="62"/>
    </row>
    <row r="30" spans="1:7" s="57" customFormat="1" ht="13.5" customHeight="1" thickBot="1">
      <c r="A30" s="63" t="s">
        <v>77</v>
      </c>
      <c r="B30" s="64"/>
      <c r="C30" s="65">
        <v>47</v>
      </c>
      <c r="D30" s="65">
        <v>47</v>
      </c>
      <c r="E30" s="66">
        <v>360</v>
      </c>
      <c r="F30" s="66">
        <v>360</v>
      </c>
      <c r="G30" s="67">
        <v>360</v>
      </c>
    </row>
    <row r="31" spans="1:7" s="57" customFormat="1" ht="24">
      <c r="A31" s="55" t="s">
        <v>78</v>
      </c>
      <c r="B31" s="56"/>
      <c r="C31" s="112"/>
      <c r="D31" s="113"/>
      <c r="E31" s="113"/>
      <c r="F31" s="113"/>
      <c r="G31" s="114"/>
    </row>
    <row r="32" spans="1:7" s="57" customFormat="1">
      <c r="A32" s="58" t="s">
        <v>79</v>
      </c>
      <c r="B32" s="59" t="s">
        <v>80</v>
      </c>
      <c r="C32" s="109"/>
      <c r="D32" s="110"/>
      <c r="E32" s="110"/>
      <c r="F32" s="110"/>
      <c r="G32" s="115"/>
    </row>
    <row r="33" spans="1:7" s="57" customFormat="1">
      <c r="A33" s="58" t="s">
        <v>65</v>
      </c>
      <c r="B33" s="59"/>
      <c r="C33" s="59"/>
      <c r="D33" s="59"/>
      <c r="E33" s="59"/>
      <c r="F33" s="59"/>
      <c r="G33" s="60"/>
    </row>
    <row r="34" spans="1:7" s="57" customFormat="1">
      <c r="A34" s="58" t="s">
        <v>66</v>
      </c>
      <c r="B34" s="59"/>
      <c r="C34" s="59"/>
      <c r="D34" s="59"/>
      <c r="E34" s="61"/>
      <c r="F34" s="61"/>
      <c r="G34" s="62"/>
    </row>
    <row r="35" spans="1:7" s="57" customFormat="1" ht="27.75" customHeight="1" thickBot="1">
      <c r="A35" s="68" t="s">
        <v>81</v>
      </c>
      <c r="B35" s="69"/>
      <c r="C35" s="69">
        <v>150</v>
      </c>
      <c r="D35" s="69">
        <v>94</v>
      </c>
      <c r="E35" s="70">
        <v>300</v>
      </c>
      <c r="F35" s="70">
        <v>500</v>
      </c>
      <c r="G35" s="71">
        <v>500</v>
      </c>
    </row>
    <row r="36" spans="1:7" s="57" customFormat="1" ht="21.75" customHeight="1" thickBot="1">
      <c r="A36" s="72" t="s">
        <v>82</v>
      </c>
      <c r="B36" s="73"/>
      <c r="C36" s="73"/>
      <c r="D36" s="73"/>
      <c r="E36" s="74">
        <v>27856</v>
      </c>
      <c r="F36" s="74">
        <v>31108.400000000001</v>
      </c>
      <c r="G36" s="75">
        <v>31108.400000000001</v>
      </c>
    </row>
    <row r="37" spans="1:7" s="57" customFormat="1" ht="15" customHeight="1">
      <c r="A37" s="55" t="s">
        <v>83</v>
      </c>
      <c r="B37" s="56"/>
      <c r="C37" s="112"/>
      <c r="D37" s="113"/>
      <c r="E37" s="113"/>
      <c r="F37" s="113"/>
      <c r="G37" s="114"/>
    </row>
    <row r="38" spans="1:7" s="57" customFormat="1">
      <c r="A38" s="58" t="s">
        <v>84</v>
      </c>
      <c r="B38" s="59" t="s">
        <v>64</v>
      </c>
      <c r="C38" s="109"/>
      <c r="D38" s="110"/>
      <c r="E38" s="110"/>
      <c r="F38" s="110"/>
      <c r="G38" s="115"/>
    </row>
    <row r="39" spans="1:7" s="57" customFormat="1">
      <c r="A39" s="58" t="s">
        <v>85</v>
      </c>
      <c r="B39" s="59"/>
      <c r="C39" s="59"/>
      <c r="D39" s="59"/>
      <c r="E39" s="59"/>
      <c r="F39" s="59"/>
      <c r="G39" s="60"/>
    </row>
    <row r="40" spans="1:7" s="57" customFormat="1">
      <c r="A40" s="58" t="s">
        <v>86</v>
      </c>
      <c r="B40" s="59"/>
      <c r="C40" s="59"/>
      <c r="D40" s="59"/>
      <c r="E40" s="61"/>
      <c r="F40" s="61"/>
      <c r="G40" s="62"/>
    </row>
    <row r="41" spans="1:7" s="57" customFormat="1" ht="12.6" thickBot="1">
      <c r="A41" s="63" t="s">
        <v>87</v>
      </c>
      <c r="B41" s="64"/>
      <c r="C41" s="59">
        <v>4</v>
      </c>
      <c r="D41" s="59">
        <v>4</v>
      </c>
      <c r="E41" s="66">
        <v>4015.1</v>
      </c>
      <c r="F41" s="66">
        <v>5186</v>
      </c>
      <c r="G41" s="67">
        <v>5186</v>
      </c>
    </row>
    <row r="42" spans="1:7" s="57" customFormat="1" ht="24">
      <c r="A42" s="55" t="s">
        <v>88</v>
      </c>
      <c r="B42" s="56"/>
      <c r="C42" s="112"/>
      <c r="D42" s="113"/>
      <c r="E42" s="113"/>
      <c r="F42" s="113"/>
      <c r="G42" s="114"/>
    </row>
    <row r="43" spans="1:7" s="57" customFormat="1">
      <c r="A43" s="58" t="s">
        <v>89</v>
      </c>
      <c r="B43" s="59" t="s">
        <v>90</v>
      </c>
      <c r="C43" s="109"/>
      <c r="D43" s="110"/>
      <c r="E43" s="110"/>
      <c r="F43" s="110"/>
      <c r="G43" s="115"/>
    </row>
    <row r="44" spans="1:7" s="57" customFormat="1">
      <c r="A44" s="58" t="s">
        <v>85</v>
      </c>
      <c r="B44" s="59"/>
      <c r="C44" s="59"/>
      <c r="D44" s="59"/>
      <c r="E44" s="59"/>
      <c r="F44" s="59"/>
      <c r="G44" s="60"/>
    </row>
    <row r="45" spans="1:7" s="57" customFormat="1">
      <c r="A45" s="58" t="s">
        <v>86</v>
      </c>
      <c r="B45" s="59"/>
      <c r="C45" s="59"/>
      <c r="D45" s="59"/>
      <c r="E45" s="61"/>
      <c r="F45" s="61"/>
      <c r="G45" s="62"/>
    </row>
    <row r="46" spans="1:7" s="57" customFormat="1" ht="24.6" thickBot="1">
      <c r="A46" s="63" t="s">
        <v>91</v>
      </c>
      <c r="B46" s="64"/>
      <c r="C46" s="76">
        <v>27250</v>
      </c>
      <c r="D46" s="76">
        <v>23003</v>
      </c>
      <c r="E46" s="66">
        <v>15876</v>
      </c>
      <c r="F46" s="66">
        <v>17876</v>
      </c>
      <c r="G46" s="67">
        <v>17876</v>
      </c>
    </row>
    <row r="47" spans="1:7" s="57" customFormat="1" ht="24">
      <c r="A47" s="55" t="s">
        <v>92</v>
      </c>
      <c r="B47" s="56"/>
      <c r="C47" s="112"/>
      <c r="D47" s="113"/>
      <c r="E47" s="113"/>
      <c r="F47" s="113"/>
      <c r="G47" s="114"/>
    </row>
    <row r="48" spans="1:7" s="57" customFormat="1">
      <c r="A48" s="58" t="s">
        <v>89</v>
      </c>
      <c r="B48" s="59" t="s">
        <v>90</v>
      </c>
      <c r="C48" s="109"/>
      <c r="D48" s="110"/>
      <c r="E48" s="110"/>
      <c r="F48" s="110"/>
      <c r="G48" s="115"/>
    </row>
    <row r="49" spans="1:7" s="57" customFormat="1">
      <c r="A49" s="58" t="s">
        <v>85</v>
      </c>
      <c r="B49" s="59"/>
      <c r="C49" s="59"/>
      <c r="D49" s="59"/>
      <c r="E49" s="59"/>
      <c r="F49" s="59"/>
      <c r="G49" s="60"/>
    </row>
    <row r="50" spans="1:7" s="57" customFormat="1">
      <c r="A50" s="58" t="s">
        <v>86</v>
      </c>
      <c r="B50" s="59"/>
      <c r="C50" s="59"/>
      <c r="D50" s="59"/>
      <c r="E50" s="61"/>
      <c r="F50" s="61"/>
      <c r="G50" s="62"/>
    </row>
    <row r="51" spans="1:7" s="57" customFormat="1" ht="24.6" thickBot="1">
      <c r="A51" s="58" t="s">
        <v>93</v>
      </c>
      <c r="B51" s="59"/>
      <c r="C51" s="76">
        <v>4250</v>
      </c>
      <c r="D51" s="76">
        <v>6084</v>
      </c>
      <c r="E51" s="61">
        <v>5084.5</v>
      </c>
      <c r="F51" s="61">
        <v>5066</v>
      </c>
      <c r="G51" s="62">
        <v>5066</v>
      </c>
    </row>
    <row r="52" spans="1:7" s="57" customFormat="1" ht="24">
      <c r="A52" s="55" t="s">
        <v>78</v>
      </c>
      <c r="B52" s="56"/>
      <c r="C52" s="112"/>
      <c r="D52" s="113"/>
      <c r="E52" s="113"/>
      <c r="F52" s="113"/>
      <c r="G52" s="114"/>
    </row>
    <row r="53" spans="1:7" s="57" customFormat="1">
      <c r="A53" s="58" t="s">
        <v>79</v>
      </c>
      <c r="B53" s="59" t="s">
        <v>80</v>
      </c>
      <c r="C53" s="109"/>
      <c r="D53" s="110"/>
      <c r="E53" s="110"/>
      <c r="F53" s="110"/>
      <c r="G53" s="115"/>
    </row>
    <row r="54" spans="1:7" s="57" customFormat="1">
      <c r="A54" s="58" t="s">
        <v>85</v>
      </c>
      <c r="B54" s="59"/>
      <c r="C54" s="59"/>
      <c r="D54" s="59"/>
      <c r="E54" s="59"/>
      <c r="F54" s="59"/>
      <c r="G54" s="60"/>
    </row>
    <row r="55" spans="1:7" s="57" customFormat="1">
      <c r="A55" s="58" t="s">
        <v>86</v>
      </c>
      <c r="B55" s="59"/>
      <c r="C55" s="59"/>
      <c r="D55" s="59"/>
      <c r="E55" s="61"/>
      <c r="F55" s="61"/>
      <c r="G55" s="62"/>
    </row>
    <row r="56" spans="1:7" s="57" customFormat="1" ht="27.75" customHeight="1" thickBot="1">
      <c r="A56" s="68" t="s">
        <v>81</v>
      </c>
      <c r="B56" s="69"/>
      <c r="C56" s="69">
        <v>7</v>
      </c>
      <c r="D56" s="69">
        <v>14</v>
      </c>
      <c r="E56" s="70">
        <v>2880.4</v>
      </c>
      <c r="F56" s="70">
        <v>2980.4</v>
      </c>
      <c r="G56" s="71">
        <v>2980.4</v>
      </c>
    </row>
    <row r="57" spans="1:7" s="57" customFormat="1" ht="18.75" customHeight="1" thickBot="1">
      <c r="A57" s="72" t="s">
        <v>94</v>
      </c>
      <c r="B57" s="73"/>
      <c r="C57" s="73"/>
      <c r="D57" s="73"/>
      <c r="E57" s="74">
        <v>60773</v>
      </c>
      <c r="F57" s="74">
        <v>72108</v>
      </c>
      <c r="G57" s="75">
        <v>72108</v>
      </c>
    </row>
    <row r="58" spans="1:7" s="57" customFormat="1" ht="24">
      <c r="A58" s="55" t="s">
        <v>95</v>
      </c>
      <c r="B58" s="56"/>
      <c r="C58" s="112"/>
      <c r="D58" s="113"/>
      <c r="E58" s="113"/>
      <c r="F58" s="113"/>
      <c r="G58" s="114"/>
    </row>
    <row r="59" spans="1:7" s="57" customFormat="1">
      <c r="A59" s="58" t="s">
        <v>96</v>
      </c>
      <c r="B59" s="59" t="s">
        <v>80</v>
      </c>
      <c r="C59" s="109"/>
      <c r="D59" s="110"/>
      <c r="E59" s="110"/>
      <c r="F59" s="110"/>
      <c r="G59" s="115"/>
    </row>
    <row r="60" spans="1:7" s="57" customFormat="1">
      <c r="A60" s="58" t="s">
        <v>85</v>
      </c>
      <c r="B60" s="59"/>
      <c r="C60" s="59"/>
      <c r="D60" s="59"/>
      <c r="E60" s="59"/>
      <c r="F60" s="59"/>
      <c r="G60" s="60"/>
    </row>
    <row r="61" spans="1:7" s="57" customFormat="1">
      <c r="A61" s="58" t="s">
        <v>97</v>
      </c>
      <c r="B61" s="59"/>
      <c r="C61" s="59"/>
      <c r="D61" s="59"/>
      <c r="E61" s="61"/>
      <c r="F61" s="61"/>
      <c r="G61" s="62"/>
    </row>
    <row r="62" spans="1:7" s="57" customFormat="1" ht="24.6" thickBot="1">
      <c r="A62" s="63" t="s">
        <v>98</v>
      </c>
      <c r="B62" s="64"/>
      <c r="C62" s="65">
        <v>136</v>
      </c>
      <c r="D62" s="65">
        <v>135</v>
      </c>
      <c r="E62" s="66">
        <v>32956.300000000003</v>
      </c>
      <c r="F62" s="66">
        <v>42629.7</v>
      </c>
      <c r="G62" s="67">
        <v>42629.7</v>
      </c>
    </row>
    <row r="63" spans="1:7" s="57" customFormat="1" ht="24">
      <c r="A63" s="55" t="s">
        <v>78</v>
      </c>
      <c r="B63" s="56"/>
      <c r="C63" s="112"/>
      <c r="D63" s="113"/>
      <c r="E63" s="113"/>
      <c r="F63" s="113"/>
      <c r="G63" s="114"/>
    </row>
    <row r="64" spans="1:7" s="57" customFormat="1">
      <c r="A64" s="58" t="s">
        <v>79</v>
      </c>
      <c r="B64" s="59" t="s">
        <v>80</v>
      </c>
      <c r="C64" s="109"/>
      <c r="D64" s="110"/>
      <c r="E64" s="110"/>
      <c r="F64" s="110"/>
      <c r="G64" s="115"/>
    </row>
    <row r="65" spans="1:7" s="57" customFormat="1">
      <c r="A65" s="58" t="s">
        <v>85</v>
      </c>
      <c r="B65" s="59"/>
      <c r="C65" s="59"/>
      <c r="D65" s="59"/>
      <c r="E65" s="59"/>
      <c r="F65" s="59"/>
      <c r="G65" s="60"/>
    </row>
    <row r="66" spans="1:7" s="57" customFormat="1">
      <c r="A66" s="58" t="s">
        <v>97</v>
      </c>
      <c r="B66" s="59"/>
      <c r="C66" s="59"/>
      <c r="D66" s="59"/>
      <c r="E66" s="61"/>
      <c r="F66" s="61"/>
      <c r="G66" s="62"/>
    </row>
    <row r="67" spans="1:7" s="57" customFormat="1" ht="24.6" thickBot="1">
      <c r="A67" s="63" t="s">
        <v>81</v>
      </c>
      <c r="B67" s="64"/>
      <c r="C67" s="59">
        <v>763</v>
      </c>
      <c r="D67" s="59">
        <v>767</v>
      </c>
      <c r="E67" s="66">
        <v>26233.4</v>
      </c>
      <c r="F67" s="66">
        <v>27895</v>
      </c>
      <c r="G67" s="67">
        <v>27895</v>
      </c>
    </row>
    <row r="68" spans="1:7" s="57" customFormat="1" ht="24">
      <c r="A68" s="55" t="s">
        <v>99</v>
      </c>
      <c r="B68" s="56"/>
      <c r="C68" s="112"/>
      <c r="D68" s="113"/>
      <c r="E68" s="113"/>
      <c r="F68" s="113"/>
      <c r="G68" s="114"/>
    </row>
    <row r="69" spans="1:7" s="57" customFormat="1">
      <c r="A69" s="58" t="s">
        <v>79</v>
      </c>
      <c r="B69" s="59" t="s">
        <v>80</v>
      </c>
      <c r="C69" s="109"/>
      <c r="D69" s="110"/>
      <c r="E69" s="110"/>
      <c r="F69" s="110"/>
      <c r="G69" s="115"/>
    </row>
    <row r="70" spans="1:7" s="57" customFormat="1">
      <c r="A70" s="58" t="s">
        <v>85</v>
      </c>
      <c r="B70" s="59"/>
      <c r="C70" s="59"/>
      <c r="D70" s="59"/>
      <c r="E70" s="59"/>
      <c r="F70" s="59"/>
      <c r="G70" s="60"/>
    </row>
    <row r="71" spans="1:7" s="57" customFormat="1">
      <c r="A71" s="58" t="s">
        <v>97</v>
      </c>
      <c r="B71" s="59"/>
      <c r="C71" s="59"/>
      <c r="D71" s="59"/>
      <c r="E71" s="61"/>
      <c r="F71" s="61"/>
      <c r="G71" s="62"/>
    </row>
    <row r="72" spans="1:7" s="57" customFormat="1" ht="24.6" thickBot="1">
      <c r="A72" s="68" t="s">
        <v>100</v>
      </c>
      <c r="B72" s="69"/>
      <c r="C72" s="69">
        <v>34</v>
      </c>
      <c r="D72" s="69">
        <v>35</v>
      </c>
      <c r="E72" s="70">
        <v>1583.3</v>
      </c>
      <c r="F72" s="70">
        <v>1583.3</v>
      </c>
      <c r="G72" s="71">
        <v>1583.3</v>
      </c>
    </row>
    <row r="73" spans="1:7" s="57" customFormat="1" ht="19.5" customHeight="1" thickBot="1">
      <c r="A73" s="72" t="s">
        <v>101</v>
      </c>
      <c r="B73" s="73"/>
      <c r="C73" s="73"/>
      <c r="D73" s="73"/>
      <c r="E73" s="74">
        <v>33972.5</v>
      </c>
      <c r="F73" s="74">
        <v>39993.1</v>
      </c>
      <c r="G73" s="75">
        <v>39993.1</v>
      </c>
    </row>
    <row r="74" spans="1:7" s="57" customFormat="1" ht="24">
      <c r="A74" s="55" t="s">
        <v>102</v>
      </c>
      <c r="B74" s="56"/>
      <c r="C74" s="112"/>
      <c r="D74" s="113"/>
      <c r="E74" s="113"/>
      <c r="F74" s="113"/>
      <c r="G74" s="114"/>
    </row>
    <row r="75" spans="1:7" s="57" customFormat="1">
      <c r="A75" s="58" t="s">
        <v>103</v>
      </c>
      <c r="B75" s="59" t="s">
        <v>90</v>
      </c>
      <c r="C75" s="109"/>
      <c r="D75" s="110"/>
      <c r="E75" s="110"/>
      <c r="F75" s="110"/>
      <c r="G75" s="111"/>
    </row>
    <row r="76" spans="1:7" s="57" customFormat="1">
      <c r="A76" s="58" t="s">
        <v>104</v>
      </c>
      <c r="B76" s="59"/>
      <c r="C76" s="59"/>
      <c r="D76" s="59"/>
      <c r="E76" s="59"/>
      <c r="F76" s="59"/>
      <c r="G76" s="60"/>
    </row>
    <row r="77" spans="1:7" s="57" customFormat="1">
      <c r="A77" s="58" t="s">
        <v>105</v>
      </c>
      <c r="B77" s="59"/>
      <c r="C77" s="59"/>
      <c r="D77" s="59"/>
      <c r="E77" s="61"/>
      <c r="F77" s="61"/>
      <c r="G77" s="62"/>
    </row>
    <row r="78" spans="1:7" s="57" customFormat="1" ht="24.6" thickBot="1">
      <c r="A78" s="63" t="s">
        <v>106</v>
      </c>
      <c r="B78" s="69"/>
      <c r="C78" s="77">
        <v>59000</v>
      </c>
      <c r="D78" s="77">
        <v>59000</v>
      </c>
      <c r="E78" s="70">
        <v>8735.9</v>
      </c>
      <c r="F78" s="70">
        <v>10735.8</v>
      </c>
      <c r="G78" s="71">
        <v>10735.8</v>
      </c>
    </row>
    <row r="79" spans="1:7" s="57" customFormat="1" ht="24">
      <c r="A79" s="55" t="s">
        <v>107</v>
      </c>
      <c r="B79" s="56"/>
      <c r="C79" s="112"/>
      <c r="D79" s="113"/>
      <c r="E79" s="113"/>
      <c r="F79" s="113"/>
      <c r="G79" s="114"/>
    </row>
    <row r="80" spans="1:7" s="57" customFormat="1">
      <c r="A80" s="58" t="s">
        <v>103</v>
      </c>
      <c r="B80" s="59" t="s">
        <v>90</v>
      </c>
      <c r="C80" s="109"/>
      <c r="D80" s="110"/>
      <c r="E80" s="110"/>
      <c r="F80" s="110"/>
      <c r="G80" s="111"/>
    </row>
    <row r="81" spans="1:7" s="57" customFormat="1">
      <c r="A81" s="58" t="s">
        <v>104</v>
      </c>
      <c r="B81" s="59"/>
      <c r="C81" s="59"/>
      <c r="D81" s="59"/>
      <c r="E81" s="59"/>
      <c r="F81" s="59"/>
      <c r="G81" s="60"/>
    </row>
    <row r="82" spans="1:7" s="57" customFormat="1">
      <c r="A82" s="58" t="s">
        <v>105</v>
      </c>
      <c r="B82" s="59"/>
      <c r="C82" s="59"/>
      <c r="D82" s="59"/>
      <c r="E82" s="61"/>
      <c r="F82" s="61"/>
      <c r="G82" s="62"/>
    </row>
    <row r="83" spans="1:7" s="57" customFormat="1" ht="24.6" thickBot="1">
      <c r="A83" s="63" t="s">
        <v>108</v>
      </c>
      <c r="B83" s="64"/>
      <c r="C83" s="65">
        <v>35000</v>
      </c>
      <c r="D83" s="65">
        <v>35040</v>
      </c>
      <c r="E83" s="66">
        <v>2124.6999999999998</v>
      </c>
      <c r="F83" s="66">
        <v>3124.7</v>
      </c>
      <c r="G83" s="67">
        <v>3124.7</v>
      </c>
    </row>
    <row r="84" spans="1:7" s="57" customFormat="1" ht="24">
      <c r="A84" s="55" t="s">
        <v>109</v>
      </c>
      <c r="B84" s="56"/>
      <c r="C84" s="112"/>
      <c r="D84" s="113"/>
      <c r="E84" s="113"/>
      <c r="F84" s="113"/>
      <c r="G84" s="114"/>
    </row>
    <row r="85" spans="1:7" s="57" customFormat="1">
      <c r="A85" s="58" t="s">
        <v>110</v>
      </c>
      <c r="B85" s="59" t="s">
        <v>80</v>
      </c>
      <c r="C85" s="109"/>
      <c r="D85" s="110"/>
      <c r="E85" s="110"/>
      <c r="F85" s="110"/>
      <c r="G85" s="115"/>
    </row>
    <row r="86" spans="1:7" s="57" customFormat="1">
      <c r="A86" s="58" t="s">
        <v>104</v>
      </c>
      <c r="B86" s="59"/>
      <c r="C86" s="59"/>
      <c r="D86" s="59"/>
      <c r="E86" s="59"/>
      <c r="F86" s="59"/>
      <c r="G86" s="60"/>
    </row>
    <row r="87" spans="1:7" s="57" customFormat="1">
      <c r="A87" s="58" t="s">
        <v>105</v>
      </c>
      <c r="B87" s="59"/>
      <c r="C87" s="59"/>
      <c r="D87" s="59"/>
      <c r="E87" s="61"/>
      <c r="F87" s="61"/>
      <c r="G87" s="62"/>
    </row>
    <row r="88" spans="1:7" s="57" customFormat="1" ht="24.6" thickBot="1">
      <c r="A88" s="63" t="s">
        <v>111</v>
      </c>
      <c r="B88" s="64"/>
      <c r="C88" s="76">
        <v>154200</v>
      </c>
      <c r="D88" s="76">
        <v>154621</v>
      </c>
      <c r="E88" s="66">
        <v>17567.7</v>
      </c>
      <c r="F88" s="66">
        <v>18111.3</v>
      </c>
      <c r="G88" s="67">
        <v>18111.3</v>
      </c>
    </row>
    <row r="89" spans="1:7" s="57" customFormat="1" ht="24">
      <c r="A89" s="55" t="s">
        <v>112</v>
      </c>
      <c r="B89" s="56"/>
      <c r="C89" s="112"/>
      <c r="D89" s="113"/>
      <c r="E89" s="113"/>
      <c r="F89" s="113"/>
      <c r="G89" s="114"/>
    </row>
    <row r="90" spans="1:7" s="57" customFormat="1">
      <c r="A90" s="58" t="s">
        <v>113</v>
      </c>
      <c r="B90" s="59" t="s">
        <v>80</v>
      </c>
      <c r="C90" s="109"/>
      <c r="D90" s="110"/>
      <c r="E90" s="110"/>
      <c r="F90" s="110"/>
      <c r="G90" s="115"/>
    </row>
    <row r="91" spans="1:7" s="57" customFormat="1">
      <c r="A91" s="58" t="s">
        <v>104</v>
      </c>
      <c r="B91" s="59"/>
      <c r="C91" s="59"/>
      <c r="D91" s="59"/>
      <c r="E91" s="59"/>
      <c r="F91" s="59"/>
      <c r="G91" s="60"/>
    </row>
    <row r="92" spans="1:7" s="57" customFormat="1">
      <c r="A92" s="58" t="s">
        <v>105</v>
      </c>
      <c r="B92" s="59"/>
      <c r="C92" s="59"/>
      <c r="D92" s="59"/>
      <c r="E92" s="61"/>
      <c r="F92" s="61"/>
      <c r="G92" s="62"/>
    </row>
    <row r="93" spans="1:7" s="57" customFormat="1" ht="24.6" thickBot="1">
      <c r="A93" s="63" t="s">
        <v>114</v>
      </c>
      <c r="B93" s="69"/>
      <c r="C93" s="69">
        <v>6</v>
      </c>
      <c r="D93" s="69">
        <v>6</v>
      </c>
      <c r="E93" s="70">
        <v>83.8</v>
      </c>
      <c r="F93" s="70">
        <v>690</v>
      </c>
      <c r="G93" s="71">
        <v>690</v>
      </c>
    </row>
    <row r="94" spans="1:7" s="57" customFormat="1" ht="24">
      <c r="A94" s="55" t="s">
        <v>115</v>
      </c>
      <c r="B94" s="56"/>
      <c r="C94" s="112"/>
      <c r="D94" s="113"/>
      <c r="E94" s="113"/>
      <c r="F94" s="113"/>
      <c r="G94" s="114"/>
    </row>
    <row r="95" spans="1:7" s="57" customFormat="1">
      <c r="A95" s="58" t="s">
        <v>113</v>
      </c>
      <c r="B95" s="59" t="s">
        <v>80</v>
      </c>
      <c r="C95" s="109"/>
      <c r="D95" s="110"/>
      <c r="E95" s="110"/>
      <c r="F95" s="110"/>
      <c r="G95" s="115"/>
    </row>
    <row r="96" spans="1:7" s="57" customFormat="1">
      <c r="A96" s="58" t="s">
        <v>104</v>
      </c>
      <c r="B96" s="59"/>
      <c r="C96" s="59"/>
      <c r="D96" s="59"/>
      <c r="E96" s="59"/>
      <c r="F96" s="59"/>
      <c r="G96" s="60"/>
    </row>
    <row r="97" spans="1:7" s="57" customFormat="1">
      <c r="A97" s="58" t="s">
        <v>105</v>
      </c>
      <c r="B97" s="59"/>
      <c r="C97" s="59"/>
      <c r="D97" s="59"/>
      <c r="E97" s="61"/>
      <c r="F97" s="61"/>
      <c r="G97" s="62"/>
    </row>
    <row r="98" spans="1:7" s="57" customFormat="1" ht="24.6" thickBot="1">
      <c r="A98" s="63" t="s">
        <v>116</v>
      </c>
      <c r="B98" s="64"/>
      <c r="C98" s="64">
        <v>12</v>
      </c>
      <c r="D98" s="64">
        <v>12</v>
      </c>
      <c r="E98" s="66">
        <v>471.5</v>
      </c>
      <c r="F98" s="66">
        <v>242.4</v>
      </c>
      <c r="G98" s="67">
        <v>242.4</v>
      </c>
    </row>
    <row r="99" spans="1:7" s="57" customFormat="1" ht="24">
      <c r="A99" s="55" t="s">
        <v>117</v>
      </c>
      <c r="B99" s="56"/>
      <c r="C99" s="112"/>
      <c r="D99" s="113"/>
      <c r="E99" s="113"/>
      <c r="F99" s="113"/>
      <c r="G99" s="114"/>
    </row>
    <row r="100" spans="1:7" s="57" customFormat="1">
      <c r="A100" s="58" t="s">
        <v>79</v>
      </c>
      <c r="B100" s="59" t="s">
        <v>80</v>
      </c>
      <c r="C100" s="109"/>
      <c r="D100" s="110"/>
      <c r="E100" s="110"/>
      <c r="F100" s="110"/>
      <c r="G100" s="115"/>
    </row>
    <row r="101" spans="1:7" s="57" customFormat="1">
      <c r="A101" s="58" t="s">
        <v>104</v>
      </c>
      <c r="B101" s="59"/>
      <c r="C101" s="59"/>
      <c r="D101" s="59"/>
      <c r="E101" s="59"/>
      <c r="F101" s="59"/>
      <c r="G101" s="60"/>
    </row>
    <row r="102" spans="1:7" s="57" customFormat="1">
      <c r="A102" s="58" t="s">
        <v>105</v>
      </c>
      <c r="B102" s="59"/>
      <c r="C102" s="59"/>
      <c r="D102" s="59"/>
      <c r="E102" s="61"/>
      <c r="F102" s="61"/>
      <c r="G102" s="62"/>
    </row>
    <row r="103" spans="1:7" s="57" customFormat="1" ht="31.5" customHeight="1" thickBot="1">
      <c r="A103" s="63" t="s">
        <v>118</v>
      </c>
      <c r="B103" s="69"/>
      <c r="C103" s="69">
        <v>6</v>
      </c>
      <c r="D103" s="69">
        <v>6</v>
      </c>
      <c r="E103" s="70">
        <v>478.1</v>
      </c>
      <c r="F103" s="70">
        <v>578.1</v>
      </c>
      <c r="G103" s="71">
        <v>578.1</v>
      </c>
    </row>
    <row r="104" spans="1:7" s="57" customFormat="1" ht="24">
      <c r="A104" s="55" t="s">
        <v>119</v>
      </c>
      <c r="B104" s="56"/>
      <c r="C104" s="112"/>
      <c r="D104" s="113"/>
      <c r="E104" s="113"/>
      <c r="F104" s="113"/>
      <c r="G104" s="114"/>
    </row>
    <row r="105" spans="1:7" s="57" customFormat="1">
      <c r="A105" s="58" t="s">
        <v>79</v>
      </c>
      <c r="B105" s="59" t="s">
        <v>80</v>
      </c>
      <c r="C105" s="109"/>
      <c r="D105" s="110"/>
      <c r="E105" s="110"/>
      <c r="F105" s="110"/>
      <c r="G105" s="115"/>
    </row>
    <row r="106" spans="1:7" s="57" customFormat="1">
      <c r="A106" s="58" t="s">
        <v>104</v>
      </c>
      <c r="B106" s="59"/>
      <c r="C106" s="59"/>
      <c r="D106" s="59"/>
      <c r="E106" s="59"/>
      <c r="F106" s="59"/>
      <c r="G106" s="60"/>
    </row>
    <row r="107" spans="1:7" s="57" customFormat="1">
      <c r="A107" s="58" t="s">
        <v>105</v>
      </c>
      <c r="B107" s="59"/>
      <c r="C107" s="59"/>
      <c r="D107" s="59"/>
      <c r="E107" s="61"/>
      <c r="F107" s="61"/>
      <c r="G107" s="62"/>
    </row>
    <row r="108" spans="1:7" s="57" customFormat="1" ht="27" customHeight="1" thickBot="1">
      <c r="A108" s="63" t="s">
        <v>120</v>
      </c>
      <c r="B108" s="64"/>
      <c r="C108" s="65">
        <v>1700</v>
      </c>
      <c r="D108" s="65">
        <v>1775</v>
      </c>
      <c r="E108" s="66">
        <v>3535.8</v>
      </c>
      <c r="F108" s="66">
        <v>4535.8</v>
      </c>
      <c r="G108" s="67">
        <v>4535.8</v>
      </c>
    </row>
    <row r="109" spans="1:7" s="57" customFormat="1" ht="24">
      <c r="A109" s="55" t="s">
        <v>121</v>
      </c>
      <c r="B109" s="56"/>
      <c r="C109" s="112"/>
      <c r="D109" s="113"/>
      <c r="E109" s="113"/>
      <c r="F109" s="113"/>
      <c r="G109" s="114"/>
    </row>
    <row r="110" spans="1:7" s="57" customFormat="1">
      <c r="A110" s="58" t="s">
        <v>110</v>
      </c>
      <c r="B110" s="59" t="s">
        <v>80</v>
      </c>
      <c r="C110" s="109"/>
      <c r="D110" s="110"/>
      <c r="E110" s="110"/>
      <c r="F110" s="110"/>
      <c r="G110" s="115"/>
    </row>
    <row r="111" spans="1:7" s="57" customFormat="1">
      <c r="A111" s="58" t="s">
        <v>104</v>
      </c>
      <c r="B111" s="59"/>
      <c r="C111" s="59"/>
      <c r="D111" s="59"/>
      <c r="E111" s="59"/>
      <c r="F111" s="59"/>
      <c r="G111" s="60"/>
    </row>
    <row r="112" spans="1:7" s="57" customFormat="1">
      <c r="A112" s="58" t="s">
        <v>105</v>
      </c>
      <c r="B112" s="59"/>
      <c r="C112" s="59"/>
      <c r="D112" s="59"/>
      <c r="E112" s="61"/>
      <c r="F112" s="61"/>
      <c r="G112" s="62"/>
    </row>
    <row r="113" spans="1:7" s="57" customFormat="1" ht="24.6" thickBot="1">
      <c r="A113" s="63" t="s">
        <v>122</v>
      </c>
      <c r="B113" s="64"/>
      <c r="C113" s="64">
        <v>40</v>
      </c>
      <c r="D113" s="64">
        <v>40</v>
      </c>
      <c r="E113" s="66">
        <v>975</v>
      </c>
      <c r="F113" s="66">
        <v>1975</v>
      </c>
      <c r="G113" s="67">
        <v>1975</v>
      </c>
    </row>
    <row r="114" spans="1:7" s="57" customFormat="1" ht="33.75" customHeight="1" thickBot="1">
      <c r="A114" s="72" t="s">
        <v>123</v>
      </c>
      <c r="B114" s="73"/>
      <c r="C114" s="73"/>
      <c r="D114" s="73"/>
      <c r="E114" s="74">
        <v>800</v>
      </c>
      <c r="F114" s="74">
        <v>2000</v>
      </c>
      <c r="G114" s="75">
        <v>2000</v>
      </c>
    </row>
    <row r="115" spans="1:7" s="57" customFormat="1" ht="36">
      <c r="A115" s="55" t="s">
        <v>124</v>
      </c>
      <c r="B115" s="56"/>
      <c r="C115" s="112"/>
      <c r="D115" s="113"/>
      <c r="E115" s="113"/>
      <c r="F115" s="113"/>
      <c r="G115" s="114"/>
    </row>
    <row r="116" spans="1:7" s="57" customFormat="1" ht="17.25" customHeight="1">
      <c r="A116" s="58" t="s">
        <v>125</v>
      </c>
      <c r="B116" s="59" t="s">
        <v>80</v>
      </c>
      <c r="C116" s="109"/>
      <c r="D116" s="110"/>
      <c r="E116" s="110"/>
      <c r="F116" s="110"/>
      <c r="G116" s="111"/>
    </row>
    <row r="117" spans="1:7" s="57" customFormat="1" ht="24">
      <c r="A117" s="58" t="s">
        <v>126</v>
      </c>
      <c r="B117" s="59"/>
      <c r="C117" s="59"/>
      <c r="D117" s="59"/>
      <c r="E117" s="59"/>
      <c r="F117" s="59"/>
      <c r="G117" s="60"/>
    </row>
    <row r="118" spans="1:7" s="57" customFormat="1" ht="24">
      <c r="A118" s="58" t="s">
        <v>127</v>
      </c>
      <c r="B118" s="59"/>
      <c r="C118" s="59"/>
      <c r="D118" s="59"/>
      <c r="E118" s="61"/>
      <c r="F118" s="61"/>
      <c r="G118" s="62"/>
    </row>
    <row r="119" spans="1:7" s="57" customFormat="1" ht="36.6" thickBot="1">
      <c r="A119" s="63" t="s">
        <v>128</v>
      </c>
      <c r="B119" s="64"/>
      <c r="C119" s="59">
        <v>10</v>
      </c>
      <c r="D119" s="59">
        <v>10</v>
      </c>
      <c r="E119" s="66">
        <v>150</v>
      </c>
      <c r="F119" s="66">
        <v>1350</v>
      </c>
      <c r="G119" s="67">
        <v>1350</v>
      </c>
    </row>
    <row r="120" spans="1:7" s="57" customFormat="1" ht="24">
      <c r="A120" s="55" t="s">
        <v>119</v>
      </c>
      <c r="B120" s="56"/>
      <c r="C120" s="112"/>
      <c r="D120" s="113"/>
      <c r="E120" s="113"/>
      <c r="F120" s="113"/>
      <c r="G120" s="114"/>
    </row>
    <row r="121" spans="1:7" s="57" customFormat="1">
      <c r="A121" s="58" t="s">
        <v>79</v>
      </c>
      <c r="B121" s="59" t="s">
        <v>80</v>
      </c>
      <c r="C121" s="109"/>
      <c r="D121" s="110"/>
      <c r="E121" s="110"/>
      <c r="F121" s="110"/>
      <c r="G121" s="115"/>
    </row>
    <row r="122" spans="1:7" s="57" customFormat="1" ht="24">
      <c r="A122" s="58" t="s">
        <v>126</v>
      </c>
      <c r="B122" s="59"/>
      <c r="C122" s="59"/>
      <c r="D122" s="59"/>
      <c r="E122" s="59"/>
      <c r="F122" s="59"/>
      <c r="G122" s="60"/>
    </row>
    <row r="123" spans="1:7" s="57" customFormat="1" ht="24">
      <c r="A123" s="58" t="s">
        <v>127</v>
      </c>
      <c r="B123" s="59"/>
      <c r="C123" s="59"/>
      <c r="D123" s="59"/>
      <c r="E123" s="61"/>
      <c r="F123" s="61"/>
      <c r="G123" s="62"/>
    </row>
    <row r="124" spans="1:7" s="57" customFormat="1" ht="24.6" thickBot="1">
      <c r="A124" s="63" t="s">
        <v>120</v>
      </c>
      <c r="B124" s="64"/>
      <c r="C124" s="64">
        <v>67</v>
      </c>
      <c r="D124" s="64">
        <v>67</v>
      </c>
      <c r="E124" s="66">
        <v>650</v>
      </c>
      <c r="F124" s="66">
        <v>650</v>
      </c>
      <c r="G124" s="67">
        <v>650</v>
      </c>
    </row>
    <row r="125" spans="1:7">
      <c r="A125" s="78"/>
      <c r="B125" s="78"/>
      <c r="C125" s="78"/>
      <c r="D125" s="78"/>
      <c r="E125" s="78"/>
      <c r="F125" s="78"/>
      <c r="G125" s="78"/>
    </row>
  </sheetData>
  <mergeCells count="51">
    <mergeCell ref="C6:G6"/>
    <mergeCell ref="A1:G1"/>
    <mergeCell ref="A2:A3"/>
    <mergeCell ref="B2:B3"/>
    <mergeCell ref="C2:D2"/>
    <mergeCell ref="E2:G2"/>
    <mergeCell ref="C37:G37"/>
    <mergeCell ref="C7:G7"/>
    <mergeCell ref="C11:G11"/>
    <mergeCell ref="C12:G12"/>
    <mergeCell ref="C16:G16"/>
    <mergeCell ref="C17:G17"/>
    <mergeCell ref="C21:G21"/>
    <mergeCell ref="C22:G22"/>
    <mergeCell ref="C26:G26"/>
    <mergeCell ref="C27:G27"/>
    <mergeCell ref="C31:G31"/>
    <mergeCell ref="C32:G32"/>
    <mergeCell ref="C68:G68"/>
    <mergeCell ref="C38:G38"/>
    <mergeCell ref="C42:G42"/>
    <mergeCell ref="C43:G43"/>
    <mergeCell ref="C47:G47"/>
    <mergeCell ref="C48:G48"/>
    <mergeCell ref="C52:G52"/>
    <mergeCell ref="C53:G53"/>
    <mergeCell ref="C58:G58"/>
    <mergeCell ref="C59:G59"/>
    <mergeCell ref="C63:G63"/>
    <mergeCell ref="C64:G64"/>
    <mergeCell ref="C99:G99"/>
    <mergeCell ref="C69:G69"/>
    <mergeCell ref="C74:G74"/>
    <mergeCell ref="C75:G75"/>
    <mergeCell ref="C79:G79"/>
    <mergeCell ref="C80:G80"/>
    <mergeCell ref="C84:G84"/>
    <mergeCell ref="C85:G85"/>
    <mergeCell ref="C89:G89"/>
    <mergeCell ref="C90:G90"/>
    <mergeCell ref="C94:G94"/>
    <mergeCell ref="C95:G95"/>
    <mergeCell ref="C116:G116"/>
    <mergeCell ref="C120:G120"/>
    <mergeCell ref="C121:G121"/>
    <mergeCell ref="C100:G100"/>
    <mergeCell ref="C104:G104"/>
    <mergeCell ref="C105:G105"/>
    <mergeCell ref="C109:G109"/>
    <mergeCell ref="C110:G110"/>
    <mergeCell ref="C115:G11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6"/>
  <sheetViews>
    <sheetView workbookViewId="0">
      <selection activeCell="M17" sqref="A17:XFD25"/>
    </sheetView>
  </sheetViews>
  <sheetFormatPr defaultRowHeight="14.4"/>
  <cols>
    <col min="1" max="1" width="27.6640625" customWidth="1"/>
    <col min="2" max="2" width="11.33203125" customWidth="1"/>
    <col min="3" max="3" width="10.5546875" customWidth="1"/>
    <col min="4" max="4" width="11.44140625" customWidth="1"/>
    <col min="5" max="5" width="16.109375" customWidth="1"/>
    <col min="6" max="6" width="15.88671875" customWidth="1"/>
    <col min="7" max="7" width="17" customWidth="1"/>
    <col min="8" max="8" width="22.109375" hidden="1" customWidth="1"/>
  </cols>
  <sheetData>
    <row r="2" spans="1:13" ht="15" customHeight="1">
      <c r="A2" s="130" t="s">
        <v>129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13" ht="15.6">
      <c r="A3" s="79" t="s">
        <v>130</v>
      </c>
    </row>
    <row r="4" spans="1:13" ht="156.75" customHeight="1">
      <c r="A4" s="129" t="s">
        <v>55</v>
      </c>
      <c r="B4" s="129" t="s">
        <v>3</v>
      </c>
      <c r="C4" s="129" t="s">
        <v>56</v>
      </c>
      <c r="D4" s="129"/>
      <c r="E4" s="129" t="s">
        <v>57</v>
      </c>
      <c r="F4" s="129"/>
      <c r="G4" s="129"/>
    </row>
    <row r="5" spans="1:13" ht="78">
      <c r="A5" s="129"/>
      <c r="B5" s="129"/>
      <c r="C5" s="80" t="s">
        <v>6</v>
      </c>
      <c r="D5" s="80" t="s">
        <v>7</v>
      </c>
      <c r="E5" s="80" t="s">
        <v>58</v>
      </c>
      <c r="F5" s="80" t="s">
        <v>59</v>
      </c>
      <c r="G5" s="80" t="s">
        <v>60</v>
      </c>
    </row>
    <row r="6" spans="1:13" ht="15.6">
      <c r="A6" s="80">
        <v>1</v>
      </c>
      <c r="B6" s="80">
        <v>2</v>
      </c>
      <c r="C6" s="80">
        <v>3</v>
      </c>
      <c r="D6" s="80">
        <v>4</v>
      </c>
      <c r="E6" s="80">
        <v>5</v>
      </c>
      <c r="F6" s="80">
        <v>6</v>
      </c>
      <c r="G6" s="80">
        <v>7</v>
      </c>
    </row>
    <row r="7" spans="1:13" ht="46.8">
      <c r="A7" s="80" t="s">
        <v>131</v>
      </c>
      <c r="B7" s="129"/>
      <c r="C7" s="129"/>
      <c r="D7" s="129"/>
      <c r="E7" s="129"/>
      <c r="F7" s="129"/>
      <c r="G7" s="129"/>
    </row>
    <row r="8" spans="1:13" ht="46.8">
      <c r="A8" s="80" t="s">
        <v>132</v>
      </c>
      <c r="B8" s="129"/>
      <c r="C8" s="129"/>
      <c r="D8" s="129"/>
      <c r="E8" s="129"/>
      <c r="F8" s="129"/>
      <c r="G8" s="129"/>
    </row>
    <row r="9" spans="1:13" ht="109.2">
      <c r="A9" s="80" t="s">
        <v>133</v>
      </c>
      <c r="B9" s="81" t="s">
        <v>134</v>
      </c>
      <c r="C9" s="81">
        <v>106</v>
      </c>
      <c r="D9" s="81">
        <v>99</v>
      </c>
      <c r="E9" s="81">
        <v>1325</v>
      </c>
      <c r="F9" s="81">
        <v>2445</v>
      </c>
      <c r="G9" s="81">
        <v>2445</v>
      </c>
      <c r="H9" t="s">
        <v>135</v>
      </c>
    </row>
    <row r="10" spans="1:13" ht="78">
      <c r="A10" s="80" t="s">
        <v>136</v>
      </c>
      <c r="B10" s="81" t="s">
        <v>137</v>
      </c>
      <c r="C10" s="82">
        <v>9050.2999999999993</v>
      </c>
      <c r="D10" s="82">
        <v>9670.5</v>
      </c>
      <c r="E10" s="83">
        <v>950</v>
      </c>
      <c r="F10" s="83">
        <v>2831.05</v>
      </c>
      <c r="G10" s="83">
        <v>2831.05</v>
      </c>
      <c r="H10" t="s">
        <v>138</v>
      </c>
    </row>
    <row r="11" spans="1:13" ht="78">
      <c r="A11" s="80" t="s">
        <v>139</v>
      </c>
      <c r="B11" s="81" t="s">
        <v>140</v>
      </c>
      <c r="C11" s="82">
        <v>1097</v>
      </c>
      <c r="D11" s="82">
        <v>1091</v>
      </c>
      <c r="E11" s="83">
        <v>40571.5</v>
      </c>
      <c r="F11" s="83">
        <v>44390.7</v>
      </c>
      <c r="G11" s="83">
        <v>44390.7</v>
      </c>
      <c r="H11" t="s">
        <v>141</v>
      </c>
      <c r="K11" s="84"/>
    </row>
    <row r="12" spans="1:13" ht="78">
      <c r="A12" s="80" t="s">
        <v>142</v>
      </c>
      <c r="B12" s="81" t="s">
        <v>140</v>
      </c>
      <c r="C12" s="82">
        <v>31</v>
      </c>
      <c r="D12" s="82">
        <v>26</v>
      </c>
      <c r="E12" s="83">
        <v>789.5</v>
      </c>
      <c r="F12" s="83">
        <v>2342</v>
      </c>
      <c r="G12" s="83">
        <v>2342</v>
      </c>
      <c r="H12" t="s">
        <v>143</v>
      </c>
    </row>
    <row r="13" spans="1:13" ht="93.6">
      <c r="A13" s="80" t="s">
        <v>144</v>
      </c>
      <c r="B13" s="80" t="s">
        <v>140</v>
      </c>
      <c r="C13" s="85">
        <v>52</v>
      </c>
      <c r="D13" s="85">
        <v>38</v>
      </c>
      <c r="E13" s="86">
        <v>920</v>
      </c>
      <c r="F13" s="86">
        <v>2341.3000000000002</v>
      </c>
      <c r="G13" s="86">
        <v>2341.3000000000002</v>
      </c>
      <c r="H13" t="s">
        <v>145</v>
      </c>
      <c r="J13" s="84"/>
    </row>
    <row r="14" spans="1:13" hidden="1">
      <c r="E14">
        <f>E13+E12+E11+E10+E9</f>
        <v>44556</v>
      </c>
      <c r="F14">
        <f>F13+F12+F11+F10+F9</f>
        <v>54350.05</v>
      </c>
      <c r="G14">
        <f>G13+G12+G11+G10+G9</f>
        <v>54350.05</v>
      </c>
    </row>
    <row r="15" spans="1:13">
      <c r="A15" s="87"/>
      <c r="B15" s="87"/>
      <c r="C15" s="87"/>
      <c r="D15" s="87"/>
      <c r="E15" s="87"/>
      <c r="F15" s="87"/>
      <c r="G15" s="87">
        <f>SUM(G9:G13)</f>
        <v>54350.05</v>
      </c>
    </row>
    <row r="16" spans="1:13">
      <c r="E16" s="88"/>
      <c r="F16" s="88"/>
      <c r="G16" s="88"/>
    </row>
  </sheetData>
  <mergeCells count="7">
    <mergeCell ref="B8:G8"/>
    <mergeCell ref="A2:M2"/>
    <mergeCell ref="A4:A5"/>
    <mergeCell ref="B4:B5"/>
    <mergeCell ref="C4:D4"/>
    <mergeCell ref="E4:G4"/>
    <mergeCell ref="B7:G7"/>
  </mergeCells>
  <hyperlinks>
    <hyperlink ref="A2" r:id="rId1" display="consultantplus://offline/ref=81C534AC1618B38338B7138DDEB14344F59B417381706259B468524054C32ECBB30FCA5546109B5D4A4FB36DK0O"/>
  </hyperlinks>
  <pageMargins left="0.7" right="0.7" top="0.75" bottom="0.75" header="0.3" footer="0.3"/>
  <pageSetup paperSize="9" orientation="portrait" horizontalDpi="180" verticalDpi="180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1"/>
  <sheetViews>
    <sheetView topLeftCell="A46" workbookViewId="0">
      <selection activeCell="A53" sqref="A53"/>
    </sheetView>
  </sheetViews>
  <sheetFormatPr defaultRowHeight="14.4"/>
  <cols>
    <col min="1" max="1" width="65.44140625" customWidth="1"/>
    <col min="2" max="2" width="11.33203125" customWidth="1"/>
    <col min="3" max="3" width="7.6640625" customWidth="1"/>
    <col min="4" max="4" width="10.44140625" customWidth="1"/>
    <col min="5" max="5" width="10.109375" customWidth="1"/>
    <col min="6" max="6" width="13.109375" customWidth="1"/>
    <col min="7" max="7" width="13.33203125" customWidth="1"/>
  </cols>
  <sheetData>
    <row r="2" spans="1:7" ht="32.25" customHeight="1">
      <c r="A2" s="131" t="s">
        <v>146</v>
      </c>
      <c r="B2" s="131"/>
      <c r="C2" s="131"/>
      <c r="D2" s="131"/>
      <c r="E2" s="131"/>
      <c r="F2" s="131"/>
    </row>
    <row r="3" spans="1:7" ht="15.6">
      <c r="A3" s="79"/>
    </row>
    <row r="4" spans="1:7" ht="132.75" customHeight="1">
      <c r="A4" s="132" t="s">
        <v>55</v>
      </c>
      <c r="B4" s="132" t="s">
        <v>3</v>
      </c>
      <c r="C4" s="132" t="s">
        <v>56</v>
      </c>
      <c r="D4" s="132"/>
      <c r="E4" s="132" t="s">
        <v>57</v>
      </c>
      <c r="F4" s="132"/>
      <c r="G4" s="132"/>
    </row>
    <row r="5" spans="1:7" ht="124.8">
      <c r="A5" s="132"/>
      <c r="B5" s="132"/>
      <c r="C5" s="85" t="s">
        <v>6</v>
      </c>
      <c r="D5" s="85" t="s">
        <v>7</v>
      </c>
      <c r="E5" s="85" t="s">
        <v>58</v>
      </c>
      <c r="F5" s="85" t="s">
        <v>59</v>
      </c>
      <c r="G5" s="85" t="s">
        <v>60</v>
      </c>
    </row>
    <row r="6" spans="1:7" ht="26.25" customHeight="1">
      <c r="A6" s="85">
        <v>1</v>
      </c>
      <c r="B6" s="85">
        <v>2</v>
      </c>
      <c r="C6" s="85">
        <v>3</v>
      </c>
      <c r="D6" s="85">
        <v>4</v>
      </c>
      <c r="E6" s="85">
        <v>5</v>
      </c>
      <c r="F6" s="85">
        <v>6</v>
      </c>
      <c r="G6" s="85">
        <v>7</v>
      </c>
    </row>
    <row r="7" spans="1:7" ht="26.25" customHeight="1">
      <c r="A7" s="89" t="s">
        <v>147</v>
      </c>
      <c r="B7" s="132"/>
      <c r="C7" s="132"/>
      <c r="D7" s="132"/>
      <c r="E7" s="90"/>
      <c r="F7" s="90"/>
      <c r="G7" s="90"/>
    </row>
    <row r="8" spans="1:7" ht="23.25" customHeight="1">
      <c r="A8" s="89" t="s">
        <v>148</v>
      </c>
      <c r="B8" s="133"/>
      <c r="C8" s="133"/>
      <c r="D8" s="133"/>
      <c r="E8" s="134">
        <v>46539.4</v>
      </c>
      <c r="F8" s="134">
        <v>47546.3</v>
      </c>
      <c r="G8" s="134">
        <v>47546.3</v>
      </c>
    </row>
    <row r="9" spans="1:7">
      <c r="A9" s="91" t="s">
        <v>149</v>
      </c>
      <c r="B9" s="92" t="s">
        <v>80</v>
      </c>
      <c r="C9" s="133"/>
      <c r="D9" s="133"/>
      <c r="E9" s="134"/>
      <c r="F9" s="134"/>
      <c r="G9" s="134"/>
    </row>
    <row r="10" spans="1:7" ht="26.4">
      <c r="A10" s="93" t="s">
        <v>150</v>
      </c>
      <c r="B10" s="92" t="s">
        <v>80</v>
      </c>
      <c r="C10" s="94">
        <v>10</v>
      </c>
      <c r="D10" s="95">
        <v>10</v>
      </c>
      <c r="E10" s="134"/>
      <c r="F10" s="134"/>
      <c r="G10" s="134"/>
    </row>
    <row r="11" spans="1:7">
      <c r="A11" s="91" t="s">
        <v>151</v>
      </c>
      <c r="B11" s="92" t="s">
        <v>152</v>
      </c>
      <c r="C11" s="94"/>
      <c r="D11" s="94"/>
      <c r="E11" s="134"/>
      <c r="F11" s="134"/>
      <c r="G11" s="134"/>
    </row>
    <row r="12" spans="1:7" ht="34.5" customHeight="1">
      <c r="A12" s="93" t="s">
        <v>150</v>
      </c>
      <c r="B12" s="92" t="s">
        <v>152</v>
      </c>
      <c r="C12" s="94">
        <v>41478</v>
      </c>
      <c r="D12" s="95">
        <v>41478</v>
      </c>
      <c r="E12" s="134"/>
      <c r="F12" s="134"/>
      <c r="G12" s="134"/>
    </row>
    <row r="13" spans="1:7">
      <c r="A13" s="91" t="s">
        <v>153</v>
      </c>
      <c r="B13" s="92" t="s">
        <v>152</v>
      </c>
      <c r="C13" s="133"/>
      <c r="D13" s="133"/>
      <c r="E13" s="134"/>
      <c r="F13" s="134"/>
      <c r="G13" s="134"/>
    </row>
    <row r="14" spans="1:7" ht="26.4">
      <c r="A14" s="93" t="s">
        <v>150</v>
      </c>
      <c r="B14" s="92" t="s">
        <v>152</v>
      </c>
      <c r="C14" s="94">
        <v>26231</v>
      </c>
      <c r="D14" s="95">
        <v>26231</v>
      </c>
      <c r="E14" s="134"/>
      <c r="F14" s="134"/>
      <c r="G14" s="134"/>
    </row>
    <row r="15" spans="1:7">
      <c r="A15" s="91" t="s">
        <v>154</v>
      </c>
      <c r="B15" s="92" t="s">
        <v>80</v>
      </c>
      <c r="C15" s="133"/>
      <c r="D15" s="133"/>
      <c r="E15" s="134"/>
      <c r="F15" s="134"/>
      <c r="G15" s="134"/>
    </row>
    <row r="16" spans="1:7" ht="26.4">
      <c r="A16" s="93" t="s">
        <v>150</v>
      </c>
      <c r="B16" s="92" t="s">
        <v>80</v>
      </c>
      <c r="C16" s="94">
        <v>80</v>
      </c>
      <c r="D16" s="95">
        <v>80</v>
      </c>
      <c r="E16" s="134"/>
      <c r="F16" s="134"/>
      <c r="G16" s="134"/>
    </row>
    <row r="17" spans="1:7">
      <c r="A17" s="91" t="s">
        <v>155</v>
      </c>
      <c r="B17" s="92" t="s">
        <v>80</v>
      </c>
      <c r="C17" s="133"/>
      <c r="D17" s="133"/>
      <c r="E17" s="134"/>
      <c r="F17" s="134"/>
      <c r="G17" s="134"/>
    </row>
    <row r="18" spans="1:7" ht="26.4">
      <c r="A18" s="93" t="s">
        <v>150</v>
      </c>
      <c r="B18" s="92" t="s">
        <v>80</v>
      </c>
      <c r="C18" s="96">
        <v>1</v>
      </c>
      <c r="D18" s="97">
        <v>1</v>
      </c>
      <c r="E18" s="134"/>
      <c r="F18" s="134"/>
      <c r="G18" s="134"/>
    </row>
    <row r="19" spans="1:7" ht="30.75" customHeight="1">
      <c r="A19" s="89" t="s">
        <v>156</v>
      </c>
      <c r="B19" s="135"/>
      <c r="C19" s="135"/>
      <c r="D19" s="135"/>
      <c r="E19" s="134"/>
      <c r="F19" s="134"/>
      <c r="G19" s="134"/>
    </row>
    <row r="20" spans="1:7">
      <c r="A20" s="91" t="s">
        <v>157</v>
      </c>
      <c r="B20" s="92" t="s">
        <v>152</v>
      </c>
      <c r="C20" s="133"/>
      <c r="D20" s="133"/>
      <c r="E20" s="134"/>
      <c r="F20" s="134"/>
      <c r="G20" s="134"/>
    </row>
    <row r="21" spans="1:7" ht="26.4">
      <c r="A21" s="93" t="s">
        <v>158</v>
      </c>
      <c r="B21" s="92" t="s">
        <v>152</v>
      </c>
      <c r="C21" s="94">
        <v>40000</v>
      </c>
      <c r="D21" s="95">
        <v>40000</v>
      </c>
      <c r="E21" s="134"/>
      <c r="F21" s="134"/>
      <c r="G21" s="134"/>
    </row>
    <row r="22" spans="1:7">
      <c r="A22" s="91" t="s">
        <v>159</v>
      </c>
      <c r="B22" s="92" t="s">
        <v>160</v>
      </c>
      <c r="C22" s="133"/>
      <c r="D22" s="133"/>
      <c r="E22" s="134"/>
      <c r="F22" s="134"/>
      <c r="G22" s="134"/>
    </row>
    <row r="23" spans="1:7" ht="26.4">
      <c r="A23" s="93" t="s">
        <v>158</v>
      </c>
      <c r="B23" s="92" t="s">
        <v>152</v>
      </c>
      <c r="C23" s="94">
        <v>74000</v>
      </c>
      <c r="D23" s="95">
        <v>74000</v>
      </c>
      <c r="E23" s="134"/>
      <c r="F23" s="134"/>
      <c r="G23" s="134"/>
    </row>
    <row r="24" spans="1:7">
      <c r="A24" s="89" t="s">
        <v>161</v>
      </c>
      <c r="B24" s="92" t="s">
        <v>80</v>
      </c>
      <c r="C24" s="133"/>
      <c r="D24" s="133"/>
      <c r="E24" s="134"/>
      <c r="F24" s="134"/>
      <c r="G24" s="134"/>
    </row>
    <row r="25" spans="1:7" ht="25.5" customHeight="1">
      <c r="A25" s="93" t="s">
        <v>162</v>
      </c>
      <c r="B25" s="92" t="s">
        <v>80</v>
      </c>
      <c r="C25" s="94">
        <v>30</v>
      </c>
      <c r="D25" s="95">
        <v>50</v>
      </c>
      <c r="E25" s="134"/>
      <c r="F25" s="134"/>
      <c r="G25" s="134"/>
    </row>
    <row r="26" spans="1:7" ht="25.5" customHeight="1">
      <c r="A26" s="89" t="s">
        <v>163</v>
      </c>
      <c r="B26" s="92" t="s">
        <v>80</v>
      </c>
      <c r="C26" s="133"/>
      <c r="D26" s="133"/>
      <c r="E26" s="134"/>
      <c r="F26" s="134"/>
      <c r="G26" s="134"/>
    </row>
    <row r="27" spans="1:7" ht="25.5" customHeight="1">
      <c r="A27" s="93" t="s">
        <v>164</v>
      </c>
      <c r="B27" s="92" t="s">
        <v>80</v>
      </c>
      <c r="C27" s="94">
        <v>1340</v>
      </c>
      <c r="D27" s="95">
        <v>1042</v>
      </c>
      <c r="E27" s="134"/>
      <c r="F27" s="134"/>
      <c r="G27" s="134"/>
    </row>
    <row r="28" spans="1:7" ht="35.25" customHeight="1">
      <c r="A28" s="89" t="s">
        <v>165</v>
      </c>
      <c r="B28" s="135"/>
      <c r="C28" s="135"/>
      <c r="D28" s="135"/>
      <c r="E28" s="134"/>
      <c r="F28" s="134"/>
      <c r="G28" s="134"/>
    </row>
    <row r="29" spans="1:7">
      <c r="A29" s="91" t="s">
        <v>166</v>
      </c>
      <c r="B29" s="92" t="s">
        <v>167</v>
      </c>
      <c r="C29" s="133"/>
      <c r="D29" s="133"/>
      <c r="E29" s="134"/>
      <c r="F29" s="134"/>
      <c r="G29" s="134"/>
    </row>
    <row r="30" spans="1:7" ht="29.25" customHeight="1">
      <c r="A30" s="93" t="s">
        <v>168</v>
      </c>
      <c r="B30" s="92" t="s">
        <v>167</v>
      </c>
      <c r="C30" s="94">
        <v>181</v>
      </c>
      <c r="D30" s="95">
        <v>201.16</v>
      </c>
      <c r="E30" s="134"/>
      <c r="F30" s="134"/>
      <c r="G30" s="134"/>
    </row>
    <row r="31" spans="1:7" ht="51" customHeight="1">
      <c r="A31" s="89" t="s">
        <v>169</v>
      </c>
      <c r="B31" s="133"/>
      <c r="C31" s="133"/>
      <c r="D31" s="133"/>
      <c r="E31" s="134"/>
      <c r="F31" s="134"/>
      <c r="G31" s="134"/>
    </row>
    <row r="32" spans="1:7" ht="33.75" customHeight="1">
      <c r="A32" s="91" t="s">
        <v>170</v>
      </c>
      <c r="B32" s="92" t="s">
        <v>80</v>
      </c>
      <c r="C32" s="133"/>
      <c r="D32" s="133"/>
      <c r="E32" s="134"/>
      <c r="F32" s="134"/>
      <c r="G32" s="134"/>
    </row>
    <row r="33" spans="1:7" ht="54" customHeight="1">
      <c r="A33" s="93" t="s">
        <v>171</v>
      </c>
      <c r="B33" s="92" t="s">
        <v>80</v>
      </c>
      <c r="C33" s="94">
        <v>1</v>
      </c>
      <c r="D33" s="95">
        <v>1</v>
      </c>
      <c r="E33" s="134"/>
      <c r="F33" s="134"/>
      <c r="G33" s="134"/>
    </row>
    <row r="34" spans="1:7" ht="23.25" customHeight="1">
      <c r="A34" s="89" t="s">
        <v>172</v>
      </c>
      <c r="B34" s="92" t="s">
        <v>173</v>
      </c>
      <c r="C34" s="133"/>
      <c r="D34" s="133"/>
      <c r="E34" s="134"/>
      <c r="F34" s="134"/>
      <c r="G34" s="134"/>
    </row>
    <row r="35" spans="1:7" ht="23.25" customHeight="1">
      <c r="A35" s="93" t="s">
        <v>174</v>
      </c>
      <c r="B35" s="92" t="s">
        <v>173</v>
      </c>
      <c r="C35" s="94">
        <v>280</v>
      </c>
      <c r="D35" s="95">
        <v>322</v>
      </c>
      <c r="E35" s="134"/>
      <c r="F35" s="134"/>
      <c r="G35" s="134"/>
    </row>
    <row r="36" spans="1:7" ht="23.25" customHeight="1">
      <c r="A36" s="89" t="s">
        <v>175</v>
      </c>
      <c r="B36" s="92" t="s">
        <v>173</v>
      </c>
      <c r="C36" s="133"/>
      <c r="D36" s="133"/>
      <c r="E36" s="134"/>
      <c r="F36" s="134"/>
      <c r="G36" s="134"/>
    </row>
    <row r="37" spans="1:7" ht="31.5" customHeight="1">
      <c r="A37" s="93" t="s">
        <v>176</v>
      </c>
      <c r="B37" s="92" t="s">
        <v>173</v>
      </c>
      <c r="C37" s="94">
        <v>395</v>
      </c>
      <c r="D37" s="95">
        <v>385</v>
      </c>
      <c r="E37" s="134"/>
      <c r="F37" s="134"/>
      <c r="G37" s="134"/>
    </row>
    <row r="38" spans="1:7" ht="40.5" customHeight="1">
      <c r="A38" s="98" t="s">
        <v>177</v>
      </c>
      <c r="B38" s="92" t="s">
        <v>178</v>
      </c>
      <c r="C38" s="133"/>
      <c r="D38" s="133"/>
      <c r="E38" s="134"/>
      <c r="F38" s="134"/>
      <c r="G38" s="134"/>
    </row>
    <row r="39" spans="1:7" ht="48" customHeight="1">
      <c r="A39" s="93" t="s">
        <v>179</v>
      </c>
      <c r="B39" s="92" t="s">
        <v>178</v>
      </c>
      <c r="C39" s="94">
        <v>3.5000000000000003E-2</v>
      </c>
      <c r="D39" s="95">
        <v>3.5000000000000003E-2</v>
      </c>
      <c r="E39" s="134"/>
      <c r="F39" s="134"/>
      <c r="G39" s="134"/>
    </row>
    <row r="40" spans="1:7" ht="31.5" customHeight="1">
      <c r="A40" s="98" t="s">
        <v>180</v>
      </c>
      <c r="B40" s="135"/>
      <c r="C40" s="135"/>
      <c r="D40" s="135"/>
      <c r="E40" s="99"/>
      <c r="F40" s="99"/>
      <c r="G40" s="99"/>
    </row>
    <row r="41" spans="1:7" ht="55.5" customHeight="1">
      <c r="A41" s="89" t="s">
        <v>181</v>
      </c>
      <c r="B41" s="92" t="s">
        <v>80</v>
      </c>
      <c r="C41" s="133"/>
      <c r="D41" s="133"/>
      <c r="E41" s="136">
        <v>76613</v>
      </c>
      <c r="F41" s="134">
        <v>77383.899999999994</v>
      </c>
      <c r="G41" s="134">
        <v>77383.899999999994</v>
      </c>
    </row>
    <row r="42" spans="1:7" ht="54" customHeight="1">
      <c r="A42" s="93" t="s">
        <v>182</v>
      </c>
      <c r="B42" s="92" t="s">
        <v>80</v>
      </c>
      <c r="C42" s="94">
        <v>70</v>
      </c>
      <c r="D42" s="95">
        <v>61</v>
      </c>
      <c r="E42" s="136"/>
      <c r="F42" s="134"/>
      <c r="G42" s="134"/>
    </row>
    <row r="43" spans="1:7" ht="54.75" customHeight="1">
      <c r="A43" s="89" t="s">
        <v>183</v>
      </c>
      <c r="B43" s="133"/>
      <c r="C43" s="133"/>
      <c r="D43" s="133"/>
      <c r="E43" s="136"/>
      <c r="F43" s="134"/>
      <c r="G43" s="134"/>
    </row>
    <row r="44" spans="1:7" ht="70.5" customHeight="1">
      <c r="A44" s="93" t="s">
        <v>184</v>
      </c>
      <c r="B44" s="92" t="s">
        <v>80</v>
      </c>
      <c r="C44" s="94">
        <v>18</v>
      </c>
      <c r="D44" s="95">
        <v>18</v>
      </c>
      <c r="E44" s="136"/>
      <c r="F44" s="134"/>
      <c r="G44" s="134"/>
    </row>
    <row r="45" spans="1:7" ht="39.6">
      <c r="A45" s="93" t="s">
        <v>184</v>
      </c>
      <c r="B45" s="92" t="s">
        <v>80</v>
      </c>
      <c r="C45" s="94">
        <v>1534</v>
      </c>
      <c r="D45" s="95">
        <v>1534</v>
      </c>
      <c r="E45" s="136"/>
      <c r="F45" s="134"/>
      <c r="G45" s="134"/>
    </row>
    <row r="46" spans="1:7" ht="41.25" customHeight="1">
      <c r="A46" s="89" t="s">
        <v>185</v>
      </c>
      <c r="B46" s="100" t="s">
        <v>167</v>
      </c>
      <c r="C46" s="133"/>
      <c r="D46" s="133"/>
      <c r="E46" s="136"/>
      <c r="F46" s="134"/>
      <c r="G46" s="134"/>
    </row>
    <row r="47" spans="1:7" ht="39.6">
      <c r="A47" s="93" t="s">
        <v>186</v>
      </c>
      <c r="B47" s="100" t="s">
        <v>167</v>
      </c>
      <c r="C47" s="94">
        <v>130</v>
      </c>
      <c r="D47" s="95">
        <v>130</v>
      </c>
      <c r="E47" s="136"/>
      <c r="F47" s="134"/>
      <c r="G47" s="134"/>
    </row>
    <row r="48" spans="1:7" ht="38.25" customHeight="1">
      <c r="A48" s="89" t="s">
        <v>187</v>
      </c>
      <c r="B48" s="100" t="s">
        <v>167</v>
      </c>
      <c r="C48" s="133"/>
      <c r="D48" s="133"/>
      <c r="E48" s="136"/>
      <c r="F48" s="134"/>
      <c r="G48" s="134"/>
    </row>
    <row r="49" spans="1:7" ht="39.6">
      <c r="A49" s="93" t="s">
        <v>186</v>
      </c>
      <c r="B49" s="100" t="s">
        <v>167</v>
      </c>
      <c r="C49" s="94">
        <v>281.5</v>
      </c>
      <c r="D49" s="95">
        <v>281.5</v>
      </c>
      <c r="E49" s="136"/>
      <c r="F49" s="134"/>
      <c r="G49" s="134"/>
    </row>
    <row r="51" spans="1:7">
      <c r="A51" s="101"/>
      <c r="B51" s="101"/>
      <c r="C51" s="101"/>
      <c r="D51" s="101"/>
      <c r="E51" s="101"/>
      <c r="F51" s="101"/>
      <c r="G51" s="101"/>
    </row>
  </sheetData>
  <mergeCells count="34">
    <mergeCell ref="C41:D41"/>
    <mergeCell ref="E41:E49"/>
    <mergeCell ref="F41:F49"/>
    <mergeCell ref="G41:G49"/>
    <mergeCell ref="B43:D43"/>
    <mergeCell ref="C46:D46"/>
    <mergeCell ref="C48:D48"/>
    <mergeCell ref="B40:D40"/>
    <mergeCell ref="C20:D20"/>
    <mergeCell ref="C22:D22"/>
    <mergeCell ref="C24:D24"/>
    <mergeCell ref="C26:D26"/>
    <mergeCell ref="B28:D28"/>
    <mergeCell ref="C29:D29"/>
    <mergeCell ref="B31:D31"/>
    <mergeCell ref="C32:D32"/>
    <mergeCell ref="C34:D34"/>
    <mergeCell ref="C36:D36"/>
    <mergeCell ref="C38:D38"/>
    <mergeCell ref="B7:D7"/>
    <mergeCell ref="B8:D8"/>
    <mergeCell ref="E8:E39"/>
    <mergeCell ref="F8:F39"/>
    <mergeCell ref="G8:G39"/>
    <mergeCell ref="C9:D9"/>
    <mergeCell ref="C13:D13"/>
    <mergeCell ref="C15:D15"/>
    <mergeCell ref="C17:D17"/>
    <mergeCell ref="B19:D19"/>
    <mergeCell ref="A2:F2"/>
    <mergeCell ref="A4:A5"/>
    <mergeCell ref="B4:B5"/>
    <mergeCell ref="C4:D4"/>
    <mergeCell ref="E4:G4"/>
  </mergeCells>
  <hyperlinks>
    <hyperlink ref="A2" r:id="rId1" display="consultantplus://offline/ref=81C534AC1618B38338B7138DDEB14344F59B417381706259B468524054C32ECBB30FCA5546109B5D4A4FB36DK0O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МП "Развитие обр. и воспитания"</vt:lpstr>
      <vt:lpstr>МП "Развитие культуры"</vt:lpstr>
      <vt:lpstr>МП" Сохранение здоровья и форм.</vt:lpstr>
      <vt:lpstr>МП "Городское хозяйство"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2023-05-15T08:59:52Z</dcterms:modified>
</cp:coreProperties>
</file>