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630" windowWidth="24240" windowHeight="1189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F16" i="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4"/>
  <c r="E16"/>
  <c r="E17"/>
  <c r="E18"/>
  <c r="E19"/>
  <c r="E20"/>
  <c r="E22"/>
  <c r="E23"/>
  <c r="E24"/>
  <c r="E25"/>
  <c r="E26"/>
  <c r="E27"/>
  <c r="E28"/>
  <c r="E29"/>
  <c r="E30"/>
  <c r="E31"/>
  <c r="E32"/>
  <c r="E37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14"/>
</calcChain>
</file>

<file path=xl/sharedStrings.xml><?xml version="1.0" encoding="utf-8"?>
<sst xmlns="http://schemas.openxmlformats.org/spreadsheetml/2006/main" count="102" uniqueCount="86">
  <si>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</si>
  <si>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</si>
  <si>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</si>
  <si>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</si>
  <si>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</si>
  <si>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</si>
  <si>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</si>
  <si>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</si>
  <si>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</si>
  <si>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</si>
  <si>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</si>
  <si>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</si>
  <si>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</si>
  <si>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</si>
  <si>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</si>
  <si>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</si>
  <si>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</si>
  <si>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</si>
  <si>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</si>
  <si>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</si>
  <si>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</si>
  <si>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</si>
  <si>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</si>
  <si>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</si>
  <si>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</si>
  <si>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</si>
  <si>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</si>
  <si>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</si>
  <si>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</si>
  <si>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</si>
  <si>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</si>
  <si>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</si>
  <si>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</si>
  <si>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</si>
  <si>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</si>
  <si>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</si>
  <si>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</si>
  <si>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</si>
  <si>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</si>
  <si>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</si>
  <si>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</si>
  <si>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</si>
  <si>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</si>
  <si>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</si>
  <si>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</si>
  <si>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</si>
  <si>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</si>
  <si>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</si>
  <si>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</si>
  <si>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</si>
  <si>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</si>
  <si>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</si>
  <si>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</si>
  <si>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</si>
  <si>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</si>
  <si>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</si>
  <si>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</si>
  <si>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</si>
  <si>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</si>
  <si>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</si>
  <si>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</si>
  <si>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</si>
  <si>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</si>
  <si>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</si>
  <si>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</si>
  <si>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</si>
  <si>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 процент исполнения, %</t>
  </si>
  <si>
    <t>Контракт на строительство дома для переселение граждан из аварийного жилищного фонда с длительным сроком исполнения</t>
  </si>
  <si>
    <t>000 203 00000000000000</t>
  </si>
  <si>
    <t>Формирование резерва, связанного с особенностями исполнения бюджета</t>
  </si>
  <si>
    <t>Поэтапная оплата работ по строительству объектов коммунальной инфраструктуры по инвестиционным проектам</t>
  </si>
  <si>
    <t>Закупки запланированы на 2 полугодие</t>
  </si>
  <si>
    <t xml:space="preserve">Снижение поступлений по причине отсутствие заявок на  участие в аукционах, низкая покупательская способность населения. Уменьшение спроса, т.к. ликвидное  имущество продано в ранние годы. </t>
  </si>
  <si>
    <t>Объемы финансирования доводятся по мере выполнения работ</t>
  </si>
  <si>
    <t>Уменьшение размера начислений и наличие переплаты у плательщиков по итогам 2021 года</t>
  </si>
  <si>
    <t>000 207 00000000000000</t>
  </si>
  <si>
    <t>Не наступил срок уплаты налогов</t>
  </si>
  <si>
    <t>Сведения об исполнении  бюджета города Сарапула за 1 полугодие 2022 года с указанием причин исполнения плановых назначений менее чем на 45%</t>
  </si>
  <si>
    <t>Расходы по формированию списков в кандидаты присяжных заседателей проводились согласно нормативам использования средств субвенции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</si>
  <si>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</si>
  <si>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Поэтапная оплата работ по реконструкции и ремонту автомобильных дорог</t>
  </si>
  <si>
    <t>Реализация мероприятий в рамках формирования современной городской среды осуществляется поэтапно, по факту выполненных работ</t>
  </si>
  <si>
    <t>Проведение основных мероприятий массового спорта запланировано на 2 полугодие</t>
  </si>
  <si>
    <t>Длительность проведения  процедур по капитальному ремонту здания МБУК «Сарапульский историко-архитектурный и художественный музей-заповедник»</t>
  </si>
  <si>
    <t>Конкурсные процедуры на проведение работ по формированию земельных участков для строительства и для целей, не связанных со строительством запланированы на 3 квартал</t>
  </si>
  <si>
    <t>Мероприятия по повышению квалификации приостановлены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</si>
</sst>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"/>
    </font>
    <font>
      <sz val="8"/>
      <color rgb="FF000000"/>
      <name val="Arial CY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1" fillId="0" borderId="9" xfId="4" applyNumberFormat="1" applyFont="1" applyBorder="1" applyAlignment="1" applyProtection="1">
      <alignment horizontal="right"/>
    </xf>
    <xf numFmtId="49" fontId="11" fillId="0" borderId="21" xfId="37" applyNumberFormat="1" applyFont="1" applyProtection="1">
      <alignment horizontal="left" vertical="center" indent="1"/>
    </xf>
    <xf numFmtId="49" fontId="11" fillId="0" borderId="21" xfId="2" applyNumberFormat="1" applyFont="1" applyBorder="1" applyAlignment="1" applyProtection="1">
      <alignment horizontal="left" vertical="center" indent="1"/>
    </xf>
    <xf numFmtId="3" fontId="4" fillId="0" borderId="14" xfId="28" applyNumberFormat="1" applyProtection="1">
      <alignment horizontal="right" vertical="center"/>
    </xf>
    <xf numFmtId="49" fontId="4" fillId="0" borderId="24" xfId="48" applyNumberFormat="1" applyFont="1" applyProtection="1">
      <alignment horizontal="left" wrapText="1"/>
    </xf>
    <xf numFmtId="49" fontId="4" fillId="4" borderId="24" xfId="48" applyNumberFormat="1" applyFont="1" applyFill="1" applyProtection="1">
      <alignment horizontal="left" wrapText="1"/>
    </xf>
    <xf numFmtId="49" fontId="4" fillId="4" borderId="24" xfId="48" applyNumberFormat="1" applyFill="1" applyProtection="1">
      <alignment horizontal="left" wrapText="1"/>
    </xf>
    <xf numFmtId="49" fontId="11" fillId="4" borderId="24" xfId="48" applyNumberFormat="1" applyFont="1" applyFill="1" applyProtection="1">
      <alignment horizontal="left" wrapText="1"/>
    </xf>
    <xf numFmtId="49" fontId="12" fillId="0" borderId="24" xfId="48" applyNumberFormat="1" applyFont="1" applyProtection="1">
      <alignment horizontal="left" wrapText="1"/>
    </xf>
    <xf numFmtId="164" fontId="4" fillId="0" borderId="19" xfId="34" applyNumberFormat="1" applyFont="1" applyProtection="1">
      <alignment horizontal="right" vertical="center" shrinkToFit="1"/>
    </xf>
    <xf numFmtId="4" fontId="13" fillId="0" borderId="9" xfId="18" applyNumberFormat="1" applyFont="1" applyAlignment="1" applyProtection="1">
      <alignment horizontal="right" vertical="top" shrinkToFit="1"/>
    </xf>
    <xf numFmtId="4" fontId="13" fillId="0" borderId="9" xfId="38" applyNumberFormat="1" applyFont="1" applyBorder="1" applyAlignment="1" applyProtection="1">
      <alignment horizontal="right" vertical="top" shrinkToFit="1"/>
    </xf>
    <xf numFmtId="4" fontId="4" fillId="4" borderId="14" xfId="28" applyNumberFormat="1" applyFill="1" applyProtection="1">
      <alignment horizontal="right" vertical="center"/>
    </xf>
    <xf numFmtId="0" fontId="14" fillId="0" borderId="32" xfId="0" applyFont="1" applyBorder="1" applyAlignment="1">
      <alignment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topLeftCell="B44" zoomScaleSheetLayoutView="100" workbookViewId="0">
      <selection activeCell="G58" sqref="G58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2"/>
      <c r="H1" s="2"/>
    </row>
    <row r="2" spans="1:8" ht="12.95" customHeight="1">
      <c r="A2" s="2"/>
      <c r="B2" s="2"/>
      <c r="C2" s="3"/>
      <c r="D2" s="3"/>
      <c r="E2" s="2"/>
      <c r="F2" s="30"/>
      <c r="G2" s="33"/>
      <c r="H2" s="31"/>
    </row>
    <row r="3" spans="1:8" ht="12.95" customHeight="1">
      <c r="A3" s="2"/>
      <c r="B3" s="51" t="s">
        <v>77</v>
      </c>
      <c r="C3" s="52"/>
      <c r="D3" s="52"/>
      <c r="E3" s="52"/>
      <c r="F3" s="52"/>
      <c r="G3" s="52"/>
      <c r="H3" s="2"/>
    </row>
    <row r="4" spans="1:8" ht="12.95" customHeight="1">
      <c r="A4" s="2"/>
      <c r="B4" s="52"/>
      <c r="C4" s="52"/>
      <c r="D4" s="52"/>
      <c r="E4" s="52"/>
      <c r="F4" s="52"/>
      <c r="G4" s="52"/>
      <c r="H4" s="2"/>
    </row>
    <row r="5" spans="1:8" ht="12.95" customHeight="1">
      <c r="A5" s="2"/>
      <c r="B5" s="5"/>
      <c r="C5" s="56"/>
      <c r="D5" s="56"/>
      <c r="E5" s="56"/>
      <c r="F5" s="56"/>
      <c r="G5" s="6"/>
      <c r="H5" s="2"/>
    </row>
    <row r="6" spans="1:8" ht="22.5" customHeight="1">
      <c r="A6" s="2"/>
      <c r="B6" s="4"/>
      <c r="C6" s="57"/>
      <c r="D6" s="57"/>
      <c r="E6" s="57"/>
      <c r="F6" s="57"/>
      <c r="G6" s="7"/>
      <c r="H6" s="2"/>
    </row>
    <row r="7" spans="1:8" hidden="1">
      <c r="A7" s="2"/>
      <c r="B7" s="5" t="s">
        <v>0</v>
      </c>
      <c r="C7" s="58"/>
      <c r="D7" s="58"/>
      <c r="E7" s="58"/>
      <c r="F7" s="58"/>
      <c r="G7" s="58"/>
      <c r="H7" s="2"/>
    </row>
    <row r="8" spans="1:8" ht="12.95" customHeight="1">
      <c r="A8" s="2"/>
      <c r="B8" s="8"/>
      <c r="C8" s="8"/>
      <c r="D8" s="8"/>
      <c r="E8" s="8"/>
      <c r="F8" s="8"/>
      <c r="G8" s="6"/>
      <c r="H8" s="2"/>
    </row>
    <row r="9" spans="1:8" ht="20.85" customHeight="1">
      <c r="A9" s="9"/>
      <c r="B9" s="53" t="s">
        <v>1</v>
      </c>
      <c r="C9" s="53" t="s">
        <v>2</v>
      </c>
      <c r="D9" s="53" t="s">
        <v>3</v>
      </c>
      <c r="E9" s="53" t="s">
        <v>4</v>
      </c>
      <c r="F9" s="54"/>
      <c r="G9" s="48" t="s">
        <v>6</v>
      </c>
      <c r="H9" s="10"/>
    </row>
    <row r="10" spans="1:8" ht="12.75" customHeight="1">
      <c r="A10" s="9"/>
      <c r="B10" s="54"/>
      <c r="C10" s="54"/>
      <c r="D10" s="54"/>
      <c r="E10" s="55" t="s">
        <v>66</v>
      </c>
      <c r="F10" s="53" t="s">
        <v>5</v>
      </c>
      <c r="G10" s="49"/>
      <c r="H10" s="10"/>
    </row>
    <row r="11" spans="1:8" ht="14.25" customHeight="1">
      <c r="A11" s="9"/>
      <c r="B11" s="54"/>
      <c r="C11" s="54"/>
      <c r="D11" s="54"/>
      <c r="E11" s="54"/>
      <c r="F11" s="54"/>
      <c r="G11" s="49"/>
      <c r="H11" s="10"/>
    </row>
    <row r="12" spans="1:8" ht="9" customHeight="1">
      <c r="A12" s="9"/>
      <c r="B12" s="54"/>
      <c r="C12" s="54"/>
      <c r="D12" s="54"/>
      <c r="E12" s="54"/>
      <c r="F12" s="54"/>
      <c r="G12" s="50"/>
      <c r="H12" s="10"/>
    </row>
    <row r="13" spans="1:8" ht="12.95" customHeight="1" thickBot="1">
      <c r="A13" s="9"/>
      <c r="B13" s="11">
        <v>1</v>
      </c>
      <c r="C13" s="12">
        <v>3</v>
      </c>
      <c r="D13" s="13" t="s">
        <v>7</v>
      </c>
      <c r="E13" s="13" t="s">
        <v>8</v>
      </c>
      <c r="F13" s="13" t="s">
        <v>9</v>
      </c>
      <c r="G13" s="14" t="s">
        <v>10</v>
      </c>
      <c r="H13" s="10"/>
    </row>
    <row r="14" spans="1:8" ht="12.95" customHeight="1" thickBot="1">
      <c r="A14" s="15" t="s">
        <v>11</v>
      </c>
      <c r="B14" s="16" t="s">
        <v>12</v>
      </c>
      <c r="C14" s="17">
        <v>2958342928.6999998</v>
      </c>
      <c r="D14" s="17">
        <v>1505290262.8</v>
      </c>
      <c r="E14" s="37">
        <f>D14/C14*100</f>
        <v>50.882886098045354</v>
      </c>
      <c r="F14" s="17">
        <f>D14-C14</f>
        <v>-1453052665.8999999</v>
      </c>
      <c r="G14" s="18" t="s">
        <v>13</v>
      </c>
      <c r="H14" s="19"/>
    </row>
    <row r="15" spans="1:8" ht="12.95" customHeight="1" thickBot="1">
      <c r="A15" s="15"/>
      <c r="B15" s="20" t="s">
        <v>14</v>
      </c>
      <c r="C15" s="21"/>
      <c r="D15" s="21"/>
      <c r="E15" s="37"/>
      <c r="F15" s="17"/>
      <c r="G15" s="22"/>
      <c r="H15" s="19"/>
    </row>
    <row r="16" spans="1:8" ht="15.75" thickBot="1">
      <c r="A16" s="15"/>
      <c r="B16" s="23" t="s">
        <v>15</v>
      </c>
      <c r="C16" s="24">
        <v>298048000</v>
      </c>
      <c r="D16" s="24">
        <v>132662580.06</v>
      </c>
      <c r="E16" s="37">
        <f t="shared" ref="E16:E67" si="0">D16/C16*100</f>
        <v>44.510474842978311</v>
      </c>
      <c r="F16" s="17">
        <f t="shared" ref="F16:F67" si="1">D16-C16</f>
        <v>-165385419.94</v>
      </c>
      <c r="G16" s="25" t="s">
        <v>16</v>
      </c>
      <c r="H16" s="19"/>
    </row>
    <row r="17" spans="1:8" ht="15.75" thickBot="1">
      <c r="A17" s="15"/>
      <c r="B17" s="23" t="s">
        <v>17</v>
      </c>
      <c r="C17" s="24">
        <v>23547000</v>
      </c>
      <c r="D17" s="24">
        <v>12752603.24</v>
      </c>
      <c r="E17" s="37">
        <f t="shared" si="0"/>
        <v>54.158080604747951</v>
      </c>
      <c r="F17" s="17">
        <f t="shared" si="1"/>
        <v>-10794396.76</v>
      </c>
      <c r="G17" s="25" t="s">
        <v>16</v>
      </c>
      <c r="H17" s="19"/>
    </row>
    <row r="18" spans="1:8" ht="15.75" thickBot="1">
      <c r="A18" s="15"/>
      <c r="B18" s="23" t="s">
        <v>18</v>
      </c>
      <c r="C18" s="24">
        <v>59827000</v>
      </c>
      <c r="D18" s="24">
        <v>42619796.869999997</v>
      </c>
      <c r="E18" s="37">
        <f t="shared" si="0"/>
        <v>71.238398833302682</v>
      </c>
      <c r="F18" s="17">
        <f t="shared" si="1"/>
        <v>-17207203.130000003</v>
      </c>
      <c r="G18" s="25" t="s">
        <v>16</v>
      </c>
      <c r="H18" s="19"/>
    </row>
    <row r="19" spans="1:8" ht="23.25" thickBot="1">
      <c r="A19" s="15"/>
      <c r="B19" s="23" t="s">
        <v>19</v>
      </c>
      <c r="C19" s="24">
        <v>82273000</v>
      </c>
      <c r="D19" s="24">
        <v>29594940.039999999</v>
      </c>
      <c r="E19" s="37">
        <f t="shared" si="0"/>
        <v>35.97163108188591</v>
      </c>
      <c r="F19" s="46">
        <f t="shared" si="1"/>
        <v>-52678059.960000001</v>
      </c>
      <c r="G19" s="25" t="s">
        <v>76</v>
      </c>
      <c r="H19" s="19"/>
    </row>
    <row r="20" spans="1:8" ht="15.75" thickBot="1">
      <c r="A20" s="15"/>
      <c r="B20" s="23" t="s">
        <v>20</v>
      </c>
      <c r="C20" s="24">
        <v>13218000</v>
      </c>
      <c r="D20" s="24">
        <v>8045651.1600000001</v>
      </c>
      <c r="E20" s="37">
        <f t="shared" si="0"/>
        <v>60.868899682251474</v>
      </c>
      <c r="F20" s="17">
        <f t="shared" si="1"/>
        <v>-5172348.84</v>
      </c>
      <c r="G20" s="25"/>
      <c r="H20" s="19"/>
    </row>
    <row r="21" spans="1:8" ht="15.75" thickBot="1">
      <c r="A21" s="15"/>
      <c r="B21" s="23" t="s">
        <v>21</v>
      </c>
      <c r="C21" s="24">
        <v>0</v>
      </c>
      <c r="D21" s="24">
        <v>-1117.08</v>
      </c>
      <c r="E21" s="37"/>
      <c r="F21" s="17">
        <f t="shared" si="1"/>
        <v>-1117.08</v>
      </c>
      <c r="G21" s="25" t="s">
        <v>16</v>
      </c>
      <c r="H21" s="19"/>
    </row>
    <row r="22" spans="1:8" ht="15.75" thickBot="1">
      <c r="A22" s="15"/>
      <c r="B22" s="23" t="s">
        <v>22</v>
      </c>
      <c r="C22" s="24">
        <v>42268000</v>
      </c>
      <c r="D22" s="24">
        <v>20041077.460000001</v>
      </c>
      <c r="E22" s="37">
        <f t="shared" si="0"/>
        <v>47.414302687612384</v>
      </c>
      <c r="F22" s="17">
        <f t="shared" si="1"/>
        <v>-22226922.539999999</v>
      </c>
      <c r="G22" s="25" t="s">
        <v>16</v>
      </c>
      <c r="H22" s="19"/>
    </row>
    <row r="23" spans="1:8" ht="45.75" thickBot="1">
      <c r="A23" s="15"/>
      <c r="B23" s="23" t="s">
        <v>23</v>
      </c>
      <c r="C23" s="24">
        <v>732000</v>
      </c>
      <c r="D23" s="24">
        <v>62412.88</v>
      </c>
      <c r="E23" s="37">
        <f t="shared" si="0"/>
        <v>8.5263497267759565</v>
      </c>
      <c r="F23" s="17">
        <f t="shared" si="1"/>
        <v>-669587.12</v>
      </c>
      <c r="G23" s="25" t="s">
        <v>74</v>
      </c>
      <c r="H23" s="19"/>
    </row>
    <row r="24" spans="1:8" ht="15.75" thickBot="1">
      <c r="A24" s="15"/>
      <c r="B24" s="23" t="s">
        <v>24</v>
      </c>
      <c r="C24" s="24">
        <v>654000</v>
      </c>
      <c r="D24" s="24">
        <v>710562.31</v>
      </c>
      <c r="E24" s="37">
        <f t="shared" si="0"/>
        <v>108.64867125382264</v>
      </c>
      <c r="F24" s="17">
        <f t="shared" si="1"/>
        <v>56562.310000000056</v>
      </c>
      <c r="G24" s="25" t="s">
        <v>16</v>
      </c>
      <c r="H24" s="19"/>
    </row>
    <row r="25" spans="1:8" ht="79.5" thickBot="1">
      <c r="A25" s="15"/>
      <c r="B25" s="23" t="s">
        <v>25</v>
      </c>
      <c r="C25" s="24">
        <v>23037000</v>
      </c>
      <c r="D25" s="24">
        <v>7619193.3600000003</v>
      </c>
      <c r="E25" s="37">
        <f t="shared" si="0"/>
        <v>33.073722099231674</v>
      </c>
      <c r="F25" s="17">
        <f t="shared" si="1"/>
        <v>-15417806.640000001</v>
      </c>
      <c r="G25" s="25" t="s">
        <v>72</v>
      </c>
      <c r="H25" s="19"/>
    </row>
    <row r="26" spans="1:8" ht="15.75" thickBot="1">
      <c r="A26" s="15"/>
      <c r="B26" s="23" t="s">
        <v>26</v>
      </c>
      <c r="C26" s="24">
        <v>4205000</v>
      </c>
      <c r="D26" s="24">
        <v>2294290.98</v>
      </c>
      <c r="E26" s="37">
        <f t="shared" si="0"/>
        <v>54.561022116527944</v>
      </c>
      <c r="F26" s="17">
        <f t="shared" si="1"/>
        <v>-1910709.02</v>
      </c>
      <c r="G26" s="25"/>
      <c r="H26" s="19"/>
    </row>
    <row r="27" spans="1:8" ht="15.75" thickBot="1">
      <c r="A27" s="15"/>
      <c r="B27" s="23" t="s">
        <v>27</v>
      </c>
      <c r="C27" s="24">
        <v>2388176</v>
      </c>
      <c r="D27" s="24">
        <v>3965857.8</v>
      </c>
      <c r="E27" s="37">
        <f t="shared" si="0"/>
        <v>166.0622081454633</v>
      </c>
      <c r="F27" s="17">
        <f t="shared" si="1"/>
        <v>1577681.7999999998</v>
      </c>
      <c r="G27" s="25"/>
      <c r="H27" s="19"/>
    </row>
    <row r="28" spans="1:8" ht="15.75" thickBot="1">
      <c r="A28" s="15"/>
      <c r="B28" s="23" t="s">
        <v>28</v>
      </c>
      <c r="C28" s="24">
        <v>2403420022.5</v>
      </c>
      <c r="D28" s="24">
        <v>1255366002.3900001</v>
      </c>
      <c r="E28" s="37">
        <f t="shared" si="0"/>
        <v>52.232484985466165</v>
      </c>
      <c r="F28" s="17">
        <f t="shared" si="1"/>
        <v>-1148054020.1099999</v>
      </c>
      <c r="G28" s="25" t="s">
        <v>16</v>
      </c>
      <c r="H28" s="19"/>
    </row>
    <row r="29" spans="1:8" ht="15.75" thickBot="1">
      <c r="A29" s="15"/>
      <c r="B29" s="35" t="s">
        <v>62</v>
      </c>
      <c r="C29" s="34">
        <v>281641949.33999997</v>
      </c>
      <c r="D29" s="34">
        <v>172775137.96000001</v>
      </c>
      <c r="E29" s="37">
        <f t="shared" si="0"/>
        <v>61.345668983218381</v>
      </c>
      <c r="F29" s="17">
        <f t="shared" si="1"/>
        <v>-108866811.37999997</v>
      </c>
      <c r="G29" s="25"/>
      <c r="H29" s="19"/>
    </row>
    <row r="30" spans="1:8" ht="34.5" thickBot="1">
      <c r="A30" s="15"/>
      <c r="B30" s="35" t="s">
        <v>63</v>
      </c>
      <c r="C30" s="34">
        <v>752352187.15999997</v>
      </c>
      <c r="D30" s="34">
        <v>307457155.55000001</v>
      </c>
      <c r="E30" s="37">
        <f t="shared" si="0"/>
        <v>40.866121053040047</v>
      </c>
      <c r="F30" s="17">
        <f t="shared" si="1"/>
        <v>-444895031.60999995</v>
      </c>
      <c r="G30" s="25" t="s">
        <v>73</v>
      </c>
      <c r="H30" s="19"/>
    </row>
    <row r="31" spans="1:8" ht="15.75" thickBot="1">
      <c r="A31" s="15"/>
      <c r="B31" s="36" t="s">
        <v>64</v>
      </c>
      <c r="C31" s="34">
        <v>839407650</v>
      </c>
      <c r="D31" s="34">
        <v>547190815.88999999</v>
      </c>
      <c r="E31" s="37">
        <f t="shared" si="0"/>
        <v>65.187732788711187</v>
      </c>
      <c r="F31" s="17">
        <f t="shared" si="1"/>
        <v>-292216834.11000001</v>
      </c>
      <c r="G31" s="25"/>
      <c r="H31" s="19"/>
    </row>
    <row r="32" spans="1:8" ht="34.5" thickBot="1">
      <c r="A32" s="15"/>
      <c r="B32" s="36" t="s">
        <v>65</v>
      </c>
      <c r="C32" s="34">
        <v>530018236</v>
      </c>
      <c r="D32" s="34">
        <v>227942892.99000001</v>
      </c>
      <c r="E32" s="37">
        <f t="shared" si="0"/>
        <v>43.006613264906605</v>
      </c>
      <c r="F32" s="17">
        <f t="shared" si="1"/>
        <v>-302075343.00999999</v>
      </c>
      <c r="G32" s="25" t="s">
        <v>73</v>
      </c>
      <c r="H32" s="19"/>
    </row>
    <row r="33" spans="1:8" ht="15.75" thickBot="1">
      <c r="A33" s="15"/>
      <c r="B33" s="23" t="s">
        <v>68</v>
      </c>
      <c r="C33" s="24">
        <v>0</v>
      </c>
      <c r="D33" s="24">
        <v>123216.76</v>
      </c>
      <c r="E33" s="37"/>
      <c r="F33" s="17">
        <f t="shared" si="1"/>
        <v>123216.76</v>
      </c>
      <c r="G33" s="25" t="s">
        <v>16</v>
      </c>
      <c r="H33" s="19"/>
    </row>
    <row r="34" spans="1:8" ht="15.75" thickBot="1">
      <c r="A34" s="15"/>
      <c r="B34" s="23" t="s">
        <v>75</v>
      </c>
      <c r="C34" s="24">
        <v>0</v>
      </c>
      <c r="D34" s="24">
        <v>1841667.34</v>
      </c>
      <c r="E34" s="37"/>
      <c r="F34" s="17">
        <f t="shared" si="1"/>
        <v>1841667.34</v>
      </c>
      <c r="G34" s="25"/>
      <c r="H34" s="19"/>
    </row>
    <row r="35" spans="1:8" ht="15.75" thickBot="1">
      <c r="A35" s="15"/>
      <c r="B35" s="23" t="s">
        <v>29</v>
      </c>
      <c r="C35" s="24">
        <v>4725730.2</v>
      </c>
      <c r="D35" s="24">
        <v>10785209.16</v>
      </c>
      <c r="E35" s="37"/>
      <c r="F35" s="17">
        <f t="shared" si="1"/>
        <v>6059478.96</v>
      </c>
      <c r="G35" s="25" t="s">
        <v>16</v>
      </c>
      <c r="H35" s="19"/>
    </row>
    <row r="36" spans="1:8" ht="15.75" thickBot="1">
      <c r="A36" s="15"/>
      <c r="B36" s="23" t="s">
        <v>30</v>
      </c>
      <c r="C36" s="24">
        <v>0</v>
      </c>
      <c r="D36" s="24">
        <v>-23193681.93</v>
      </c>
      <c r="E36" s="37"/>
      <c r="F36" s="17">
        <f t="shared" si="1"/>
        <v>-23193681.93</v>
      </c>
      <c r="G36" s="25" t="s">
        <v>16</v>
      </c>
      <c r="H36" s="19"/>
    </row>
    <row r="37" spans="1:8" ht="30.2" customHeight="1" thickBot="1">
      <c r="A37" s="15" t="s">
        <v>11</v>
      </c>
      <c r="B37" s="16" t="s">
        <v>31</v>
      </c>
      <c r="C37" s="44">
        <v>3020407729.5500002</v>
      </c>
      <c r="D37" s="44">
        <v>1522154581.53</v>
      </c>
      <c r="E37" s="37">
        <f t="shared" si="0"/>
        <v>50.395665679109506</v>
      </c>
      <c r="F37" s="17">
        <f t="shared" si="1"/>
        <v>-1498253148.0200002</v>
      </c>
      <c r="G37" s="18" t="s">
        <v>13</v>
      </c>
      <c r="H37" s="19"/>
    </row>
    <row r="38" spans="1:8" ht="15" customHeight="1" thickBot="1">
      <c r="A38" s="15"/>
      <c r="B38" s="20" t="s">
        <v>14</v>
      </c>
      <c r="C38" s="43"/>
      <c r="D38" s="43"/>
      <c r="E38" s="37"/>
      <c r="F38" s="17"/>
      <c r="G38" s="22"/>
      <c r="H38" s="19"/>
    </row>
    <row r="39" spans="1:8" ht="15" customHeight="1" thickBot="1">
      <c r="A39" s="15"/>
      <c r="B39" s="35" t="s">
        <v>47</v>
      </c>
      <c r="C39" s="45">
        <v>3240000</v>
      </c>
      <c r="D39" s="45">
        <v>1696434.23</v>
      </c>
      <c r="E39" s="37">
        <f t="shared" si="0"/>
        <v>52.359081172839502</v>
      </c>
      <c r="F39" s="17">
        <f t="shared" si="1"/>
        <v>-1543565.77</v>
      </c>
      <c r="G39" s="22"/>
      <c r="H39" s="19"/>
    </row>
    <row r="40" spans="1:8" ht="15" customHeight="1" thickBot="1">
      <c r="A40" s="15"/>
      <c r="B40" s="35" t="s">
        <v>48</v>
      </c>
      <c r="C40" s="45">
        <v>6304800</v>
      </c>
      <c r="D40" s="45">
        <v>3378484.55</v>
      </c>
      <c r="E40" s="37">
        <f t="shared" si="0"/>
        <v>53.585911527724903</v>
      </c>
      <c r="F40" s="17">
        <f t="shared" si="1"/>
        <v>-2926315.45</v>
      </c>
      <c r="G40" s="22"/>
      <c r="H40" s="19"/>
    </row>
    <row r="41" spans="1:8" ht="15.75" thickBot="1">
      <c r="A41" s="15"/>
      <c r="B41" s="23" t="s">
        <v>32</v>
      </c>
      <c r="C41" s="45">
        <v>52735166</v>
      </c>
      <c r="D41" s="45">
        <v>25291127.030000001</v>
      </c>
      <c r="E41" s="37">
        <f t="shared" si="0"/>
        <v>47.958751149090915</v>
      </c>
      <c r="F41" s="17">
        <f t="shared" si="1"/>
        <v>-27444038.969999999</v>
      </c>
      <c r="G41" s="26"/>
      <c r="H41" s="19"/>
    </row>
    <row r="42" spans="1:8" ht="69" thickBot="1">
      <c r="A42" s="15"/>
      <c r="B42" s="23" t="s">
        <v>33</v>
      </c>
      <c r="C42" s="45">
        <v>320000</v>
      </c>
      <c r="D42" s="45">
        <v>132906.85999999999</v>
      </c>
      <c r="E42" s="37">
        <f t="shared" si="0"/>
        <v>41.533393749999995</v>
      </c>
      <c r="F42" s="17">
        <f t="shared" si="1"/>
        <v>-187093.14</v>
      </c>
      <c r="G42" s="26" t="s">
        <v>78</v>
      </c>
      <c r="H42" s="19"/>
    </row>
    <row r="43" spans="1:8" ht="15.75" thickBot="1">
      <c r="A43" s="15"/>
      <c r="B43" s="35" t="s">
        <v>49</v>
      </c>
      <c r="C43" s="45">
        <v>8086500</v>
      </c>
      <c r="D43" s="45">
        <v>3804987.87</v>
      </c>
      <c r="E43" s="37">
        <f t="shared" si="0"/>
        <v>47.053581524763494</v>
      </c>
      <c r="F43" s="17">
        <f t="shared" si="1"/>
        <v>-4281512.13</v>
      </c>
      <c r="G43" s="26"/>
      <c r="H43" s="19"/>
    </row>
    <row r="44" spans="1:8" ht="69" thickBot="1">
      <c r="A44" s="15"/>
      <c r="B44" s="23" t="s">
        <v>34</v>
      </c>
      <c r="C44" s="45">
        <v>344677.66</v>
      </c>
      <c r="D44" s="45">
        <v>0</v>
      </c>
      <c r="E44" s="37">
        <f t="shared" si="0"/>
        <v>0</v>
      </c>
      <c r="F44" s="17">
        <f t="shared" si="1"/>
        <v>-344677.66</v>
      </c>
      <c r="G44" s="47" t="s">
        <v>79</v>
      </c>
      <c r="H44" s="19"/>
    </row>
    <row r="45" spans="1:8" ht="38.25" customHeight="1" thickBot="1">
      <c r="A45" s="15"/>
      <c r="B45" s="23" t="s">
        <v>35</v>
      </c>
      <c r="C45" s="45">
        <v>118275409.2</v>
      </c>
      <c r="D45" s="45">
        <v>42590687.579999998</v>
      </c>
      <c r="E45" s="37">
        <f t="shared" si="0"/>
        <v>36.009757115260101</v>
      </c>
      <c r="F45" s="17">
        <f t="shared" si="1"/>
        <v>-75684721.620000005</v>
      </c>
      <c r="G45" s="38" t="s">
        <v>69</v>
      </c>
      <c r="H45" s="19"/>
    </row>
    <row r="46" spans="1:8" ht="15.75" thickBot="1">
      <c r="A46" s="15"/>
      <c r="B46" s="35" t="s">
        <v>50</v>
      </c>
      <c r="C46" s="45">
        <v>5751422.3399999999</v>
      </c>
      <c r="D46" s="45">
        <v>2802341.77</v>
      </c>
      <c r="E46" s="37">
        <f t="shared" si="0"/>
        <v>48.724325989942862</v>
      </c>
      <c r="F46" s="17">
        <f t="shared" si="1"/>
        <v>-2949080.57</v>
      </c>
      <c r="G46" s="26"/>
      <c r="H46" s="19"/>
    </row>
    <row r="47" spans="1:8" ht="15.75" thickBot="1">
      <c r="A47" s="15"/>
      <c r="B47" s="35" t="s">
        <v>51</v>
      </c>
      <c r="C47" s="45">
        <v>5169500</v>
      </c>
      <c r="D47" s="45">
        <v>2542741.94</v>
      </c>
      <c r="E47" s="37">
        <f t="shared" si="0"/>
        <v>49.187386401005902</v>
      </c>
      <c r="F47" s="17">
        <f t="shared" si="1"/>
        <v>-2626758.06</v>
      </c>
      <c r="G47" s="26"/>
      <c r="H47" s="19"/>
    </row>
    <row r="48" spans="1:8" ht="35.25" thickBot="1">
      <c r="A48" s="15"/>
      <c r="B48" s="23" t="s">
        <v>36</v>
      </c>
      <c r="C48" s="45">
        <v>226097083.59999999</v>
      </c>
      <c r="D48" s="45">
        <v>69854246.810000002</v>
      </c>
      <c r="E48" s="37">
        <f t="shared" si="0"/>
        <v>30.895686798677492</v>
      </c>
      <c r="F48" s="17">
        <f t="shared" si="1"/>
        <v>-156242836.78999999</v>
      </c>
      <c r="G48" s="38" t="s">
        <v>80</v>
      </c>
      <c r="H48" s="19"/>
    </row>
    <row r="49" spans="1:8" ht="24" thickBot="1">
      <c r="A49" s="15"/>
      <c r="B49" s="23" t="s">
        <v>37</v>
      </c>
      <c r="C49" s="45">
        <v>385000</v>
      </c>
      <c r="D49" s="45">
        <v>49588.7</v>
      </c>
      <c r="E49" s="37">
        <f t="shared" si="0"/>
        <v>12.880181818181818</v>
      </c>
      <c r="F49" s="17">
        <f t="shared" si="1"/>
        <v>-335411.3</v>
      </c>
      <c r="G49" s="42" t="s">
        <v>71</v>
      </c>
      <c r="H49" s="19"/>
    </row>
    <row r="50" spans="1:8" ht="84.75" customHeight="1" thickBot="1">
      <c r="A50" s="15"/>
      <c r="B50" s="23" t="s">
        <v>38</v>
      </c>
      <c r="C50" s="45">
        <v>1630100</v>
      </c>
      <c r="D50" s="45">
        <v>184486.07</v>
      </c>
      <c r="E50" s="37">
        <f t="shared" si="0"/>
        <v>11.317469480399977</v>
      </c>
      <c r="F50" s="17">
        <f t="shared" si="1"/>
        <v>-1445613.93</v>
      </c>
      <c r="G50" s="39" t="s">
        <v>84</v>
      </c>
      <c r="H50" s="19"/>
    </row>
    <row r="51" spans="1:8" ht="51" customHeight="1" thickBot="1">
      <c r="A51" s="15"/>
      <c r="B51" s="23" t="s">
        <v>39</v>
      </c>
      <c r="C51" s="45">
        <v>241630070.77000001</v>
      </c>
      <c r="D51" s="45">
        <v>84264129.959999993</v>
      </c>
      <c r="E51" s="37">
        <f t="shared" si="0"/>
        <v>34.873196738914316</v>
      </c>
      <c r="F51" s="17">
        <f t="shared" si="1"/>
        <v>-157365940.81</v>
      </c>
      <c r="G51" s="40" t="s">
        <v>67</v>
      </c>
      <c r="H51" s="19"/>
    </row>
    <row r="52" spans="1:8" ht="55.5" customHeight="1" thickBot="1">
      <c r="A52" s="15"/>
      <c r="B52" s="23" t="s">
        <v>40</v>
      </c>
      <c r="C52" s="45">
        <v>441057431.13</v>
      </c>
      <c r="D52" s="45">
        <v>158530536.08000001</v>
      </c>
      <c r="E52" s="37">
        <f t="shared" si="0"/>
        <v>35.943286495330298</v>
      </c>
      <c r="F52" s="17">
        <f t="shared" si="1"/>
        <v>-282526895.04999995</v>
      </c>
      <c r="G52" s="39" t="s">
        <v>70</v>
      </c>
      <c r="H52" s="19"/>
    </row>
    <row r="53" spans="1:8" ht="69" customHeight="1" thickBot="1">
      <c r="A53" s="15"/>
      <c r="B53" s="23" t="s">
        <v>41</v>
      </c>
      <c r="C53" s="45">
        <v>173199735.24000001</v>
      </c>
      <c r="D53" s="45">
        <v>59681402.219999999</v>
      </c>
      <c r="E53" s="37">
        <f t="shared" si="0"/>
        <v>34.458137096630352</v>
      </c>
      <c r="F53" s="17">
        <f t="shared" si="1"/>
        <v>-113518333.02000001</v>
      </c>
      <c r="G53" s="39" t="s">
        <v>81</v>
      </c>
      <c r="H53" s="19"/>
    </row>
    <row r="54" spans="1:8" ht="15.75" thickBot="1">
      <c r="A54" s="15"/>
      <c r="B54" s="35" t="s">
        <v>52</v>
      </c>
      <c r="C54" s="45">
        <v>519164570</v>
      </c>
      <c r="D54" s="45">
        <v>329460586.49000001</v>
      </c>
      <c r="E54" s="37">
        <f t="shared" si="0"/>
        <v>63.45975929944526</v>
      </c>
      <c r="F54" s="17">
        <f t="shared" si="1"/>
        <v>-189703983.50999999</v>
      </c>
      <c r="G54" s="40"/>
      <c r="H54" s="19"/>
    </row>
    <row r="55" spans="1:8" ht="15.75" thickBot="1">
      <c r="A55" s="15"/>
      <c r="B55" s="35" t="s">
        <v>53</v>
      </c>
      <c r="C55" s="45">
        <v>595671452.61000001</v>
      </c>
      <c r="D55" s="45">
        <v>376765400.82999998</v>
      </c>
      <c r="E55" s="37">
        <f t="shared" si="0"/>
        <v>63.250538393129453</v>
      </c>
      <c r="F55" s="17">
        <f t="shared" si="1"/>
        <v>-218906051.78000003</v>
      </c>
      <c r="G55" s="40"/>
      <c r="H55" s="19"/>
    </row>
    <row r="56" spans="1:8" ht="15.75" thickBot="1">
      <c r="A56" s="15"/>
      <c r="B56" s="35" t="s">
        <v>54</v>
      </c>
      <c r="C56" s="45">
        <v>107712906.2</v>
      </c>
      <c r="D56" s="45">
        <v>62614559.240000002</v>
      </c>
      <c r="E56" s="37">
        <f t="shared" si="0"/>
        <v>58.130971903903564</v>
      </c>
      <c r="F56" s="17">
        <f t="shared" si="1"/>
        <v>-45098346.960000001</v>
      </c>
      <c r="G56" s="40"/>
      <c r="H56" s="19"/>
    </row>
    <row r="57" spans="1:8" ht="24" thickBot="1">
      <c r="A57" s="15"/>
      <c r="B57" s="23" t="s">
        <v>42</v>
      </c>
      <c r="C57" s="45">
        <v>233700</v>
      </c>
      <c r="D57" s="45">
        <v>15700</v>
      </c>
      <c r="E57" s="37">
        <f t="shared" si="0"/>
        <v>6.7180145485665381</v>
      </c>
      <c r="F57" s="17">
        <f t="shared" si="1"/>
        <v>-218000</v>
      </c>
      <c r="G57" s="39" t="s">
        <v>85</v>
      </c>
      <c r="H57" s="19"/>
    </row>
    <row r="58" spans="1:8" ht="15.75" thickBot="1">
      <c r="A58" s="15"/>
      <c r="B58" s="23" t="s">
        <v>43</v>
      </c>
      <c r="C58" s="45">
        <v>27310884.109999999</v>
      </c>
      <c r="D58" s="45">
        <v>17426085.109999999</v>
      </c>
      <c r="E58" s="37">
        <f t="shared" si="0"/>
        <v>63.806374922953744</v>
      </c>
      <c r="F58" s="17">
        <f t="shared" si="1"/>
        <v>-9884799</v>
      </c>
      <c r="G58" s="41"/>
      <c r="H58" s="19"/>
    </row>
    <row r="59" spans="1:8" ht="15.75" thickBot="1">
      <c r="A59" s="15"/>
      <c r="B59" s="35" t="s">
        <v>55</v>
      </c>
      <c r="C59" s="45">
        <v>17448900</v>
      </c>
      <c r="D59" s="45">
        <v>10048071.24</v>
      </c>
      <c r="E59" s="37">
        <f t="shared" si="0"/>
        <v>57.585700187404363</v>
      </c>
      <c r="F59" s="17">
        <f t="shared" si="1"/>
        <v>-7400828.7599999998</v>
      </c>
      <c r="G59" s="40"/>
      <c r="H59" s="19"/>
    </row>
    <row r="60" spans="1:8" ht="90.75" customHeight="1" thickBot="1">
      <c r="A60" s="15"/>
      <c r="B60" s="35" t="s">
        <v>56</v>
      </c>
      <c r="C60" s="45">
        <v>239617909.84999999</v>
      </c>
      <c r="D60" s="45">
        <v>92228081.629999995</v>
      </c>
      <c r="E60" s="37">
        <f t="shared" si="0"/>
        <v>38.489644487648881</v>
      </c>
      <c r="F60" s="17">
        <f t="shared" si="1"/>
        <v>-147389828.22</v>
      </c>
      <c r="G60" s="40" t="s">
        <v>83</v>
      </c>
      <c r="H60" s="19"/>
    </row>
    <row r="61" spans="1:8" ht="15.75" thickBot="1">
      <c r="A61" s="15"/>
      <c r="B61" s="35" t="s">
        <v>57</v>
      </c>
      <c r="C61" s="45">
        <v>28424300</v>
      </c>
      <c r="D61" s="45">
        <v>16885953.18</v>
      </c>
      <c r="E61" s="37">
        <f t="shared" si="0"/>
        <v>59.406751195280094</v>
      </c>
      <c r="F61" s="17">
        <f t="shared" si="1"/>
        <v>-11538346.82</v>
      </c>
      <c r="G61" s="40"/>
      <c r="H61" s="19"/>
    </row>
    <row r="62" spans="1:8" ht="15.75" thickBot="1">
      <c r="A62" s="15"/>
      <c r="B62" s="23" t="s">
        <v>44</v>
      </c>
      <c r="C62" s="45">
        <v>3451923.29</v>
      </c>
      <c r="D62" s="45">
        <v>1653350.72</v>
      </c>
      <c r="E62" s="37">
        <f t="shared" si="0"/>
        <v>47.896508152126401</v>
      </c>
      <c r="F62" s="17">
        <f t="shared" si="1"/>
        <v>-1798572.57</v>
      </c>
      <c r="G62" s="41"/>
      <c r="H62" s="19"/>
    </row>
    <row r="63" spans="1:8" ht="15.75" thickBot="1">
      <c r="A63" s="15"/>
      <c r="B63" s="35" t="s">
        <v>58</v>
      </c>
      <c r="C63" s="45">
        <v>16066714</v>
      </c>
      <c r="D63" s="45">
        <v>9761946.1699999999</v>
      </c>
      <c r="E63" s="37">
        <f t="shared" si="0"/>
        <v>60.758822059071939</v>
      </c>
      <c r="F63" s="17">
        <f t="shared" si="1"/>
        <v>-6304767.8300000001</v>
      </c>
      <c r="G63" s="40"/>
      <c r="H63" s="19"/>
    </row>
    <row r="64" spans="1:8" ht="15.75" thickBot="1">
      <c r="A64" s="15"/>
      <c r="B64" s="35" t="s">
        <v>59</v>
      </c>
      <c r="C64" s="45">
        <v>16615300</v>
      </c>
      <c r="D64" s="45">
        <v>8155876.9800000004</v>
      </c>
      <c r="E64" s="37">
        <f t="shared" si="0"/>
        <v>49.086546616672585</v>
      </c>
      <c r="F64" s="17">
        <f t="shared" si="1"/>
        <v>-8459423.0199999996</v>
      </c>
      <c r="G64" s="40"/>
      <c r="H64" s="19"/>
    </row>
    <row r="65" spans="1:8" ht="15.75" thickBot="1">
      <c r="A65" s="15"/>
      <c r="B65" s="35" t="s">
        <v>60</v>
      </c>
      <c r="C65" s="45">
        <v>157660443.00999999</v>
      </c>
      <c r="D65" s="45">
        <v>137861000</v>
      </c>
      <c r="E65" s="37">
        <f t="shared" si="0"/>
        <v>87.441718016266037</v>
      </c>
      <c r="F65" s="17">
        <f t="shared" si="1"/>
        <v>-19799443.00999999</v>
      </c>
      <c r="G65" s="40"/>
      <c r="H65" s="19"/>
    </row>
    <row r="66" spans="1:8" ht="35.25" thickBot="1">
      <c r="A66" s="15"/>
      <c r="B66" s="23" t="s">
        <v>45</v>
      </c>
      <c r="C66" s="45">
        <v>312000</v>
      </c>
      <c r="D66" s="45">
        <v>65000</v>
      </c>
      <c r="E66" s="37">
        <f t="shared" si="0"/>
        <v>20.833333333333336</v>
      </c>
      <c r="F66" s="17">
        <f t="shared" si="1"/>
        <v>-247000</v>
      </c>
      <c r="G66" s="39" t="s">
        <v>82</v>
      </c>
      <c r="H66" s="19"/>
    </row>
    <row r="67" spans="1:8">
      <c r="A67" s="15"/>
      <c r="B67" s="35" t="s">
        <v>61</v>
      </c>
      <c r="C67" s="45">
        <v>6489830.54</v>
      </c>
      <c r="D67" s="45">
        <v>4408868.2699999996</v>
      </c>
      <c r="E67" s="37">
        <f t="shared" si="0"/>
        <v>67.935029163334661</v>
      </c>
      <c r="F67" s="17">
        <f t="shared" si="1"/>
        <v>-2080962.2700000005</v>
      </c>
      <c r="G67" s="26"/>
      <c r="H67" s="19"/>
    </row>
    <row r="68" spans="1:8" ht="39.75" customHeight="1" thickBot="1">
      <c r="A68" s="9"/>
      <c r="B68" s="16" t="s">
        <v>46</v>
      </c>
      <c r="C68" s="27">
        <v>-62064800.850000001</v>
      </c>
      <c r="D68" s="27">
        <v>-16864318.73</v>
      </c>
      <c r="E68" s="28" t="s">
        <v>13</v>
      </c>
      <c r="F68" s="29" t="s">
        <v>13</v>
      </c>
      <c r="G68" s="18" t="s">
        <v>13</v>
      </c>
      <c r="H68" s="10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2021-05-07T05:13:52Z</dcterms:created>
  <dcterms:modified xsi:type="dcterms:W3CDTF">2022-12-09T11:50:03Z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