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E50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4"/>
  <c r="E16"/>
  <c r="E17"/>
  <c r="E18"/>
  <c r="E19"/>
  <c r="E20"/>
  <c r="E22"/>
  <c r="E23"/>
  <c r="E24"/>
  <c r="E25"/>
  <c r="E26"/>
  <c r="E27"/>
  <c r="E28"/>
  <c r="E29"/>
  <c r="E30"/>
  <c r="E31"/>
  <c r="E32"/>
  <c r="E37"/>
  <c r="E39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0"/>
  <c r="E61"/>
  <c r="E62"/>
  <c r="E63"/>
  <c r="E64"/>
  <c r="E65"/>
  <c r="E66"/>
  <c r="E67"/>
  <c r="E14"/>
</calcChain>
</file>

<file path=xl/sharedStrings.xml><?xml version="1.0" encoding="utf-8"?>
<sst xmlns="http://schemas.openxmlformats.org/spreadsheetml/2006/main" count="105" uniqueCount="88">
  <si>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</si>
  <si>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</si>
  <si>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</si>
  <si>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</si>
  <si>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</si>
  <si>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</si>
  <si>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</si>
  <si>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</si>
  <si>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</si>
  <si>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</si>
  <si>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</si>
  <si>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</si>
  <si>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</si>
  <si>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</si>
  <si>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</si>
  <si>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</si>
  <si>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</si>
  <si>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</si>
  <si>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</si>
  <si>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</si>
  <si>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</si>
  <si>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</si>
  <si>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</si>
  <si>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</si>
  <si>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</si>
  <si>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</si>
  <si>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</si>
  <si>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</si>
  <si>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</si>
  <si>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</si>
  <si>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</si>
  <si>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</si>
  <si>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</si>
  <si>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</si>
  <si>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</si>
  <si>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</si>
  <si>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</si>
  <si>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</si>
  <si>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</si>
  <si>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</si>
  <si>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</si>
  <si>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</si>
  <si>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</si>
  <si>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</si>
  <si>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</si>
  <si>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</si>
  <si>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</si>
  <si>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</si>
  <si>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</si>
  <si>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</si>
  <si>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</si>
  <si>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</si>
  <si>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</si>
  <si>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</si>
  <si>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</si>
  <si>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</si>
  <si>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</si>
  <si>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</si>
  <si>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</si>
  <si>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</si>
  <si>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</si>
  <si>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</si>
  <si>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</si>
  <si>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</si>
  <si>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</si>
  <si>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</si>
  <si>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</si>
  <si>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000 203 00000000000000</t>
  </si>
  <si>
    <t>Формирование резерва, связанного с особенностями исполнения бюджета</t>
  </si>
  <si>
    <t>Поэтапная оплата работ по строительству объектов коммунальной инфраструктуры по инвестиционным проектам</t>
  </si>
  <si>
    <t>Объемы финансирования доводятся по мере выполнения работ</t>
  </si>
  <si>
    <t>000 207 00000000000000</t>
  </si>
  <si>
    <t>Не наступил срок уплаты налогов</t>
  </si>
  <si>
    <t>Расходы по формированию списков в кандидаты присяжных заседателей проводились согласно нормативам использования средств субвенции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</si>
  <si>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</si>
  <si>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Поэтапная оплата работ по реконструкции и ремонту автомобильных дорог</t>
  </si>
  <si>
    <t>Сведения об исполнении  бюджета города Сарапула за 1 полугодие 2023 года с указанием причин исполнения плановых назначений менее чем на 45%</t>
  </si>
  <si>
    <t>Не наступил срок уплаты ЕНП с заработной платы за июнь</t>
  </si>
  <si>
    <t>Длительность проведения  конкурсных процедур по благоустройству территории "Сарапульские острова"</t>
  </si>
  <si>
    <t>Получение банковского кредита запланировано на 2 полугодие</t>
  </si>
  <si>
    <t>Длительность проведения процедур по реконструкции ФОК «Позитрон»</t>
  </si>
  <si>
    <t>Приостановление расходов, не относящихся в соответствии с постановлением Администрации города Сарапула к  первоочередным</t>
  </si>
  <si>
    <t>Ассигнования на проектирование туристского кода центра города Сарапула выделены 29.06.2023г.</t>
  </si>
  <si>
    <t>Снижение количества обращений</t>
  </si>
  <si>
    <t>Уменьшение размера начислений и наличие переплаты у плательщиков по итогам 2022 года</t>
  </si>
  <si>
    <t>Снижение количества административных правонарушений</t>
  </si>
  <si>
    <t>уменьшение сумм пуступлений от возврата дебиторской задолженности</t>
  </si>
  <si>
    <t xml:space="preserve">Принудительное списание доходов с единого счета бюджета 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</si>
</sst>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 CY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49" fontId="11" fillId="0" borderId="21" xfId="37" applyNumberFormat="1" applyFont="1" applyProtection="1">
      <alignment horizontal="left" vertical="center" indent="1"/>
    </xf>
    <xf numFmtId="49" fontId="11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49" fontId="4" fillId="0" borderId="24" xfId="48" applyNumberFormat="1" applyFont="1" applyProtection="1">
      <alignment horizontal="left" wrapTex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49" fontId="12" fillId="0" borderId="24" xfId="48" applyNumberFormat="1" applyFont="1" applyProtection="1">
      <alignment horizontal="left" wrapText="1"/>
    </xf>
    <xf numFmtId="164" fontId="4" fillId="0" borderId="19" xfId="34" applyNumberFormat="1" applyFont="1" applyProtection="1">
      <alignment horizontal="right" vertical="center" shrinkToFit="1"/>
    </xf>
    <xf numFmtId="4" fontId="13" fillId="0" borderId="9" xfId="18" applyNumberFormat="1" applyFont="1" applyAlignment="1" applyProtection="1">
      <alignment horizontal="right" vertical="top" shrinkToFit="1"/>
    </xf>
    <xf numFmtId="4" fontId="13" fillId="0" borderId="9" xfId="38" applyNumberFormat="1" applyFont="1" applyBorder="1" applyAlignment="1" applyProtection="1">
      <alignment horizontal="right" vertical="top" shrinkToFit="1"/>
    </xf>
    <xf numFmtId="4" fontId="4" fillId="4" borderId="14" xfId="28" applyNumberFormat="1" applyFill="1" applyProtection="1">
      <alignment horizontal="right" vertical="center"/>
    </xf>
    <xf numFmtId="0" fontId="14" fillId="0" borderId="32" xfId="0" applyFont="1" applyBorder="1" applyAlignment="1">
      <alignment wrapText="1"/>
    </xf>
    <xf numFmtId="49" fontId="4" fillId="0" borderId="24" xfId="42" applyNumberFormat="1" applyFill="1" applyProtection="1">
      <alignment horizontal="left" vertical="center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topLeftCell="B30" zoomScaleSheetLayoutView="100" workbookViewId="0">
      <selection activeCell="G21" sqref="G21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2"/>
      <c r="H1" s="2"/>
    </row>
    <row r="2" spans="1:8" ht="12.95" customHeight="1">
      <c r="A2" s="2"/>
      <c r="B2" s="2"/>
      <c r="C2" s="3"/>
      <c r="D2" s="3"/>
      <c r="E2" s="2"/>
      <c r="F2" s="30"/>
      <c r="G2" s="33"/>
      <c r="H2" s="31"/>
    </row>
    <row r="3" spans="1:8" ht="12.95" customHeight="1">
      <c r="A3" s="2"/>
      <c r="B3" s="52" t="s">
        <v>76</v>
      </c>
      <c r="C3" s="53"/>
      <c r="D3" s="53"/>
      <c r="E3" s="53"/>
      <c r="F3" s="53"/>
      <c r="G3" s="53"/>
      <c r="H3" s="2"/>
    </row>
    <row r="4" spans="1:8" ht="12.95" customHeight="1">
      <c r="A4" s="2"/>
      <c r="B4" s="53"/>
      <c r="C4" s="53"/>
      <c r="D4" s="53"/>
      <c r="E4" s="53"/>
      <c r="F4" s="53"/>
      <c r="G4" s="53"/>
      <c r="H4" s="2"/>
    </row>
    <row r="5" spans="1:8" ht="12.95" customHeight="1">
      <c r="A5" s="2"/>
      <c r="B5" s="5"/>
      <c r="C5" s="57"/>
      <c r="D5" s="57"/>
      <c r="E5" s="57"/>
      <c r="F5" s="57"/>
      <c r="G5" s="6"/>
      <c r="H5" s="2"/>
    </row>
    <row r="6" spans="1:8" ht="22.5" customHeight="1">
      <c r="A6" s="2"/>
      <c r="B6" s="4"/>
      <c r="C6" s="58"/>
      <c r="D6" s="58"/>
      <c r="E6" s="58"/>
      <c r="F6" s="58"/>
      <c r="G6" s="7"/>
      <c r="H6" s="2"/>
    </row>
    <row r="7" spans="1:8" hidden="1">
      <c r="A7" s="2"/>
      <c r="B7" s="5" t="s">
        <v>0</v>
      </c>
      <c r="C7" s="59"/>
      <c r="D7" s="59"/>
      <c r="E7" s="59"/>
      <c r="F7" s="59"/>
      <c r="G7" s="59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4" t="s">
        <v>1</v>
      </c>
      <c r="C9" s="54" t="s">
        <v>2</v>
      </c>
      <c r="D9" s="54" t="s">
        <v>3</v>
      </c>
      <c r="E9" s="54" t="s">
        <v>4</v>
      </c>
      <c r="F9" s="55"/>
      <c r="G9" s="49" t="s">
        <v>6</v>
      </c>
      <c r="H9" s="10"/>
    </row>
    <row r="10" spans="1:8" ht="12.75" customHeight="1">
      <c r="A10" s="9"/>
      <c r="B10" s="55"/>
      <c r="C10" s="55"/>
      <c r="D10" s="55"/>
      <c r="E10" s="56" t="s">
        <v>66</v>
      </c>
      <c r="F10" s="54" t="s">
        <v>5</v>
      </c>
      <c r="G10" s="50"/>
      <c r="H10" s="10"/>
    </row>
    <row r="11" spans="1:8" ht="14.25" customHeight="1">
      <c r="A11" s="9"/>
      <c r="B11" s="55"/>
      <c r="C11" s="55"/>
      <c r="D11" s="55"/>
      <c r="E11" s="55"/>
      <c r="F11" s="55"/>
      <c r="G11" s="50"/>
      <c r="H11" s="10"/>
    </row>
    <row r="12" spans="1:8" ht="9" customHeight="1">
      <c r="A12" s="9"/>
      <c r="B12" s="55"/>
      <c r="C12" s="55"/>
      <c r="D12" s="55"/>
      <c r="E12" s="55"/>
      <c r="F12" s="55"/>
      <c r="G12" s="51"/>
      <c r="H12" s="10"/>
    </row>
    <row r="13" spans="1:8" ht="12.95" customHeight="1" thickBo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 thickBot="1">
      <c r="A14" s="15" t="s">
        <v>11</v>
      </c>
      <c r="B14" s="16" t="s">
        <v>12</v>
      </c>
      <c r="C14" s="17">
        <v>3331705629.5</v>
      </c>
      <c r="D14" s="17">
        <v>1543886826.3499999</v>
      </c>
      <c r="E14" s="37">
        <f>D14/C14*100</f>
        <v>46.339232754536482</v>
      </c>
      <c r="F14" s="17">
        <f>D14-C14</f>
        <v>-1787818803.1500001</v>
      </c>
      <c r="G14" s="18" t="s">
        <v>13</v>
      </c>
      <c r="H14" s="19"/>
    </row>
    <row r="15" spans="1:8" ht="12.95" customHeight="1" thickBot="1">
      <c r="A15" s="15"/>
      <c r="B15" s="20" t="s">
        <v>14</v>
      </c>
      <c r="C15" s="21"/>
      <c r="D15" s="21"/>
      <c r="E15" s="37"/>
      <c r="F15" s="17"/>
      <c r="G15" s="22"/>
      <c r="H15" s="19"/>
    </row>
    <row r="16" spans="1:8" ht="15.75" thickBot="1">
      <c r="A16" s="15"/>
      <c r="B16" s="23" t="s">
        <v>15</v>
      </c>
      <c r="C16" s="24">
        <v>327948600</v>
      </c>
      <c r="D16" s="24">
        <v>164506883.65000001</v>
      </c>
      <c r="E16" s="37">
        <f t="shared" ref="E16:E67" si="0">D16/C16*100</f>
        <v>50.162398513059671</v>
      </c>
      <c r="F16" s="17">
        <f t="shared" ref="F16:F67" si="1">D16-C16</f>
        <v>-163441716.34999999</v>
      </c>
      <c r="G16" s="25" t="s">
        <v>16</v>
      </c>
      <c r="H16" s="19"/>
    </row>
    <row r="17" spans="1:8" ht="15.75" thickBot="1">
      <c r="A17" s="15"/>
      <c r="B17" s="23" t="s">
        <v>17</v>
      </c>
      <c r="C17" s="24">
        <v>24362000</v>
      </c>
      <c r="D17" s="24">
        <v>13276014.359999999</v>
      </c>
      <c r="E17" s="37">
        <f t="shared" si="0"/>
        <v>54.49476381249486</v>
      </c>
      <c r="F17" s="17">
        <f t="shared" si="1"/>
        <v>-11085985.640000001</v>
      </c>
      <c r="G17" s="25" t="s">
        <v>16</v>
      </c>
      <c r="H17" s="19"/>
    </row>
    <row r="18" spans="1:8" ht="34.5" thickBot="1">
      <c r="A18" s="15"/>
      <c r="B18" s="23" t="s">
        <v>18</v>
      </c>
      <c r="C18" s="24">
        <v>69227000</v>
      </c>
      <c r="D18" s="24">
        <v>28492440.48</v>
      </c>
      <c r="E18" s="37">
        <f t="shared" si="0"/>
        <v>41.157988183801123</v>
      </c>
      <c r="F18" s="17">
        <f t="shared" si="1"/>
        <v>-40734559.519999996</v>
      </c>
      <c r="G18" s="48" t="s">
        <v>87</v>
      </c>
      <c r="H18" s="19"/>
    </row>
    <row r="19" spans="1:8" ht="23.25" thickBot="1">
      <c r="A19" s="15"/>
      <c r="B19" s="23" t="s">
        <v>19</v>
      </c>
      <c r="C19" s="24">
        <v>95444000</v>
      </c>
      <c r="D19" s="24">
        <v>15872096.609999999</v>
      </c>
      <c r="E19" s="37">
        <f t="shared" si="0"/>
        <v>16.629747925485098</v>
      </c>
      <c r="F19" s="46">
        <f t="shared" si="1"/>
        <v>-79571903.390000001</v>
      </c>
      <c r="G19" s="48" t="s">
        <v>72</v>
      </c>
      <c r="H19" s="19"/>
    </row>
    <row r="20" spans="1:8" ht="23.25" thickBot="1">
      <c r="A20" s="15"/>
      <c r="B20" s="23" t="s">
        <v>20</v>
      </c>
      <c r="C20" s="24">
        <v>16965000</v>
      </c>
      <c r="D20" s="24">
        <v>6769644.1600000001</v>
      </c>
      <c r="E20" s="37">
        <f t="shared" si="0"/>
        <v>39.903590686707929</v>
      </c>
      <c r="F20" s="17">
        <f t="shared" si="1"/>
        <v>-10195355.84</v>
      </c>
      <c r="G20" s="48" t="s">
        <v>83</v>
      </c>
      <c r="H20" s="19"/>
    </row>
    <row r="21" spans="1:8" ht="15.75" thickBot="1">
      <c r="A21" s="15"/>
      <c r="B21" s="23" t="s">
        <v>21</v>
      </c>
      <c r="C21" s="24"/>
      <c r="D21" s="24">
        <v>-1302.8900000000001</v>
      </c>
      <c r="E21" s="37"/>
      <c r="F21" s="17">
        <f t="shared" si="1"/>
        <v>-1302.8900000000001</v>
      </c>
      <c r="G21" s="48" t="s">
        <v>16</v>
      </c>
      <c r="H21" s="19"/>
    </row>
    <row r="22" spans="1:8" ht="15.75" thickBot="1">
      <c r="A22" s="15"/>
      <c r="B22" s="23" t="s">
        <v>22</v>
      </c>
      <c r="C22" s="24">
        <v>43487000</v>
      </c>
      <c r="D22" s="24">
        <v>21292256.23</v>
      </c>
      <c r="E22" s="37">
        <f t="shared" si="0"/>
        <v>48.962347897072689</v>
      </c>
      <c r="F22" s="17">
        <f t="shared" si="1"/>
        <v>-22194743.77</v>
      </c>
      <c r="G22" s="48" t="s">
        <v>16</v>
      </c>
      <c r="H22" s="19"/>
    </row>
    <row r="23" spans="1:8" ht="45.75" thickBot="1">
      <c r="A23" s="15"/>
      <c r="B23" s="23" t="s">
        <v>23</v>
      </c>
      <c r="C23" s="24">
        <v>330000</v>
      </c>
      <c r="D23" s="24">
        <v>45276.62</v>
      </c>
      <c r="E23" s="37">
        <f t="shared" si="0"/>
        <v>13.720187878787879</v>
      </c>
      <c r="F23" s="17">
        <f t="shared" si="1"/>
        <v>-284723.38</v>
      </c>
      <c r="G23" s="48" t="s">
        <v>84</v>
      </c>
      <c r="H23" s="19"/>
    </row>
    <row r="24" spans="1:8" ht="34.5" thickBot="1">
      <c r="A24" s="15"/>
      <c r="B24" s="23" t="s">
        <v>24</v>
      </c>
      <c r="C24" s="24">
        <v>1282000</v>
      </c>
      <c r="D24" s="24">
        <v>432266.93</v>
      </c>
      <c r="E24" s="37">
        <f t="shared" si="0"/>
        <v>33.718169266770673</v>
      </c>
      <c r="F24" s="17">
        <f t="shared" si="1"/>
        <v>-849733.07000000007</v>
      </c>
      <c r="G24" s="48" t="s">
        <v>86</v>
      </c>
      <c r="H24" s="19"/>
    </row>
    <row r="25" spans="1:8" ht="15.75" thickBot="1">
      <c r="A25" s="15"/>
      <c r="B25" s="23" t="s">
        <v>25</v>
      </c>
      <c r="C25" s="24">
        <v>22338000</v>
      </c>
      <c r="D25" s="24">
        <v>11388439.699999999</v>
      </c>
      <c r="E25" s="37">
        <f t="shared" si="0"/>
        <v>50.98236055152654</v>
      </c>
      <c r="F25" s="17">
        <f t="shared" si="1"/>
        <v>-10949560.300000001</v>
      </c>
      <c r="G25" s="48"/>
      <c r="H25" s="19"/>
    </row>
    <row r="26" spans="1:8" ht="34.5" thickBot="1">
      <c r="A26" s="15"/>
      <c r="B26" s="23" t="s">
        <v>26</v>
      </c>
      <c r="C26" s="24">
        <v>5077000</v>
      </c>
      <c r="D26" s="24">
        <v>1873625.84</v>
      </c>
      <c r="E26" s="37">
        <f t="shared" si="0"/>
        <v>36.904192239511524</v>
      </c>
      <c r="F26" s="17">
        <f t="shared" si="1"/>
        <v>-3203374.16</v>
      </c>
      <c r="G26" s="48" t="s">
        <v>85</v>
      </c>
      <c r="H26" s="19"/>
    </row>
    <row r="27" spans="1:8" ht="15.75" thickBot="1">
      <c r="A27" s="15"/>
      <c r="B27" s="23" t="s">
        <v>27</v>
      </c>
      <c r="C27" s="24">
        <v>2944000</v>
      </c>
      <c r="D27" s="24">
        <v>3159503.37</v>
      </c>
      <c r="E27" s="37">
        <f t="shared" si="0"/>
        <v>107.32008729619567</v>
      </c>
      <c r="F27" s="17">
        <f t="shared" si="1"/>
        <v>215503.37000000011</v>
      </c>
      <c r="G27" s="25"/>
      <c r="H27" s="19"/>
    </row>
    <row r="28" spans="1:8" ht="15.75" thickBot="1">
      <c r="A28" s="15"/>
      <c r="B28" s="23" t="s">
        <v>28</v>
      </c>
      <c r="C28" s="24">
        <v>2700811555.6900001</v>
      </c>
      <c r="D28" s="24">
        <v>1278802669.3399999</v>
      </c>
      <c r="E28" s="37">
        <f t="shared" si="0"/>
        <v>47.348829896919369</v>
      </c>
      <c r="F28" s="17">
        <f t="shared" si="1"/>
        <v>-1422008886.3500001</v>
      </c>
      <c r="G28" s="25" t="s">
        <v>16</v>
      </c>
      <c r="H28" s="19"/>
    </row>
    <row r="29" spans="1:8" ht="15.75" thickBot="1">
      <c r="A29" s="15"/>
      <c r="B29" s="35" t="s">
        <v>62</v>
      </c>
      <c r="C29" s="34">
        <v>262111500</v>
      </c>
      <c r="D29" s="34">
        <v>121130000</v>
      </c>
      <c r="E29" s="37">
        <f t="shared" si="0"/>
        <v>46.213157377680872</v>
      </c>
      <c r="F29" s="17">
        <f t="shared" si="1"/>
        <v>-140981500</v>
      </c>
      <c r="G29" s="25"/>
      <c r="H29" s="19"/>
    </row>
    <row r="30" spans="1:8" ht="34.5" thickBot="1">
      <c r="A30" s="15"/>
      <c r="B30" s="35" t="s">
        <v>63</v>
      </c>
      <c r="C30" s="34">
        <v>810577325.14999998</v>
      </c>
      <c r="D30" s="34">
        <v>321971545.31999999</v>
      </c>
      <c r="E30" s="37">
        <f t="shared" si="0"/>
        <v>39.721262281845611</v>
      </c>
      <c r="F30" s="17">
        <f t="shared" si="1"/>
        <v>-488605779.82999998</v>
      </c>
      <c r="G30" s="25" t="s">
        <v>70</v>
      </c>
      <c r="H30" s="19"/>
    </row>
    <row r="31" spans="1:8" ht="15.75" thickBot="1">
      <c r="A31" s="15"/>
      <c r="B31" s="36" t="s">
        <v>64</v>
      </c>
      <c r="C31" s="34">
        <v>1031703244.9</v>
      </c>
      <c r="D31" s="34">
        <v>617960397.29999995</v>
      </c>
      <c r="E31" s="37">
        <f t="shared" si="0"/>
        <v>59.897107075581324</v>
      </c>
      <c r="F31" s="17">
        <f t="shared" si="1"/>
        <v>-413742847.60000002</v>
      </c>
      <c r="G31" s="25"/>
      <c r="H31" s="19"/>
    </row>
    <row r="32" spans="1:8" ht="34.5" thickBot="1">
      <c r="A32" s="15"/>
      <c r="B32" s="36" t="s">
        <v>65</v>
      </c>
      <c r="C32" s="34">
        <v>596419485.63999999</v>
      </c>
      <c r="D32" s="34">
        <v>217740726.72</v>
      </c>
      <c r="E32" s="37">
        <f t="shared" si="0"/>
        <v>36.507983384605367</v>
      </c>
      <c r="F32" s="17">
        <f t="shared" si="1"/>
        <v>-378678758.91999996</v>
      </c>
      <c r="G32" s="25" t="s">
        <v>70</v>
      </c>
      <c r="H32" s="19"/>
    </row>
    <row r="33" spans="1:8" ht="15.75" thickBot="1">
      <c r="A33" s="15"/>
      <c r="B33" s="23" t="s">
        <v>67</v>
      </c>
      <c r="C33" s="24"/>
      <c r="D33" s="24">
        <v>2448.75</v>
      </c>
      <c r="E33" s="37"/>
      <c r="F33" s="17">
        <f t="shared" si="1"/>
        <v>2448.75</v>
      </c>
      <c r="G33" s="25" t="s">
        <v>16</v>
      </c>
      <c r="H33" s="19"/>
    </row>
    <row r="34" spans="1:8" ht="15.75" thickBot="1">
      <c r="A34" s="15"/>
      <c r="B34" s="23" t="s">
        <v>71</v>
      </c>
      <c r="C34" s="24">
        <v>19133283</v>
      </c>
      <c r="D34" s="24">
        <v>929133.66</v>
      </c>
      <c r="E34" s="37"/>
      <c r="F34" s="17">
        <f t="shared" si="1"/>
        <v>-18204149.34</v>
      </c>
      <c r="G34" s="25"/>
      <c r="H34" s="19"/>
    </row>
    <row r="35" spans="1:8" ht="15.75" thickBot="1">
      <c r="A35" s="15"/>
      <c r="B35" s="23" t="s">
        <v>29</v>
      </c>
      <c r="C35" s="24">
        <v>2356190.81</v>
      </c>
      <c r="D35" s="24">
        <v>4495743.57</v>
      </c>
      <c r="E35" s="37"/>
      <c r="F35" s="17">
        <f t="shared" si="1"/>
        <v>2139552.7600000002</v>
      </c>
      <c r="G35" s="25" t="s">
        <v>16</v>
      </c>
      <c r="H35" s="19"/>
    </row>
    <row r="36" spans="1:8" ht="15.75" thickBot="1">
      <c r="A36" s="15"/>
      <c r="B36" s="23" t="s">
        <v>30</v>
      </c>
      <c r="C36" s="24"/>
      <c r="D36" s="24">
        <v>-7450314.0300000003</v>
      </c>
      <c r="E36" s="37"/>
      <c r="F36" s="17">
        <f t="shared" si="1"/>
        <v>-7450314.0300000003</v>
      </c>
      <c r="G36" s="25" t="s">
        <v>16</v>
      </c>
      <c r="H36" s="19"/>
    </row>
    <row r="37" spans="1:8" ht="30.2" customHeight="1" thickBot="1">
      <c r="A37" s="15" t="s">
        <v>11</v>
      </c>
      <c r="B37" s="16" t="s">
        <v>31</v>
      </c>
      <c r="C37" s="44">
        <v>3380777500.3200002</v>
      </c>
      <c r="D37" s="44">
        <v>1577111154.3399999</v>
      </c>
      <c r="E37" s="37">
        <f t="shared" si="0"/>
        <v>46.649362585698761</v>
      </c>
      <c r="F37" s="17">
        <f t="shared" si="1"/>
        <v>-1803666345.9800003</v>
      </c>
      <c r="G37" s="18" t="s">
        <v>13</v>
      </c>
      <c r="H37" s="19"/>
    </row>
    <row r="38" spans="1:8" ht="15" customHeight="1" thickBot="1">
      <c r="A38" s="15"/>
      <c r="B38" s="20" t="s">
        <v>14</v>
      </c>
      <c r="C38" s="43"/>
      <c r="D38" s="43"/>
      <c r="E38" s="37"/>
      <c r="F38" s="17"/>
      <c r="G38" s="22"/>
      <c r="H38" s="19"/>
    </row>
    <row r="39" spans="1:8" ht="34.5" customHeight="1" thickBot="1">
      <c r="A39" s="15"/>
      <c r="B39" s="35" t="s">
        <v>47</v>
      </c>
      <c r="C39" s="45">
        <v>3333000</v>
      </c>
      <c r="D39" s="45">
        <v>1330121.7</v>
      </c>
      <c r="E39" s="37">
        <f t="shared" si="0"/>
        <v>39.907641764176418</v>
      </c>
      <c r="F39" s="17">
        <f t="shared" si="1"/>
        <v>-2002878.3</v>
      </c>
      <c r="G39" s="22" t="s">
        <v>77</v>
      </c>
      <c r="H39" s="19"/>
    </row>
    <row r="40" spans="1:8" ht="15" customHeight="1" thickBot="1">
      <c r="A40" s="15"/>
      <c r="B40" s="35" t="s">
        <v>48</v>
      </c>
      <c r="C40" s="45">
        <v>6497500</v>
      </c>
      <c r="D40" s="45">
        <v>2933668.36</v>
      </c>
      <c r="E40" s="37">
        <f t="shared" si="0"/>
        <v>45.150725048095417</v>
      </c>
      <c r="F40" s="17">
        <f t="shared" si="1"/>
        <v>-3563831.64</v>
      </c>
      <c r="G40" s="22"/>
      <c r="H40" s="19"/>
    </row>
    <row r="41" spans="1:8" ht="15.75" thickBot="1">
      <c r="A41" s="15"/>
      <c r="B41" s="23" t="s">
        <v>32</v>
      </c>
      <c r="C41" s="45">
        <v>54877303.520000003</v>
      </c>
      <c r="D41" s="45">
        <v>25134776.079999998</v>
      </c>
      <c r="E41" s="37">
        <f t="shared" si="0"/>
        <v>45.801769525428014</v>
      </c>
      <c r="F41" s="17">
        <f t="shared" si="1"/>
        <v>-29742527.440000005</v>
      </c>
      <c r="G41" s="26"/>
      <c r="H41" s="19"/>
    </row>
    <row r="42" spans="1:8" ht="69" thickBot="1">
      <c r="A42" s="15"/>
      <c r="B42" s="23" t="s">
        <v>33</v>
      </c>
      <c r="C42" s="45">
        <v>20800</v>
      </c>
      <c r="D42" s="45">
        <v>9981.4</v>
      </c>
      <c r="E42" s="37">
        <f t="shared" si="0"/>
        <v>47.987499999999997</v>
      </c>
      <c r="F42" s="17">
        <f t="shared" si="1"/>
        <v>-10818.6</v>
      </c>
      <c r="G42" s="26" t="s">
        <v>73</v>
      </c>
      <c r="H42" s="19"/>
    </row>
    <row r="43" spans="1:8" ht="57.75" thickBot="1">
      <c r="A43" s="15"/>
      <c r="B43" s="35" t="s">
        <v>49</v>
      </c>
      <c r="C43" s="45">
        <v>9701800</v>
      </c>
      <c r="D43" s="45">
        <v>4262821.13</v>
      </c>
      <c r="E43" s="37">
        <f t="shared" si="0"/>
        <v>43.938456059700258</v>
      </c>
      <c r="F43" s="17">
        <f t="shared" si="1"/>
        <v>-5438978.8700000001</v>
      </c>
      <c r="G43" s="26" t="s">
        <v>81</v>
      </c>
      <c r="H43" s="19"/>
    </row>
    <row r="44" spans="1:8" ht="69" thickBot="1">
      <c r="A44" s="15"/>
      <c r="B44" s="23" t="s">
        <v>34</v>
      </c>
      <c r="C44" s="45">
        <v>194820.6</v>
      </c>
      <c r="D44" s="45">
        <v>0</v>
      </c>
      <c r="E44" s="37">
        <f t="shared" si="0"/>
        <v>0</v>
      </c>
      <c r="F44" s="17">
        <f t="shared" si="1"/>
        <v>-194820.6</v>
      </c>
      <c r="G44" s="47" t="s">
        <v>74</v>
      </c>
      <c r="H44" s="19"/>
    </row>
    <row r="45" spans="1:8" ht="38.25" customHeight="1" thickBot="1">
      <c r="A45" s="15"/>
      <c r="B45" s="23" t="s">
        <v>35</v>
      </c>
      <c r="C45" s="45">
        <v>152288441.24000001</v>
      </c>
      <c r="D45" s="45">
        <v>46399232.920000002</v>
      </c>
      <c r="E45" s="37">
        <f t="shared" si="0"/>
        <v>30.467993855736442</v>
      </c>
      <c r="F45" s="17">
        <f t="shared" si="1"/>
        <v>-105889208.32000001</v>
      </c>
      <c r="G45" s="38" t="s">
        <v>68</v>
      </c>
      <c r="H45" s="19"/>
    </row>
    <row r="46" spans="1:8" ht="57.75" thickBot="1">
      <c r="A46" s="15"/>
      <c r="B46" s="35" t="s">
        <v>50</v>
      </c>
      <c r="C46" s="45">
        <v>6763179.4000000004</v>
      </c>
      <c r="D46" s="45">
        <v>2478658.71</v>
      </c>
      <c r="E46" s="37">
        <f t="shared" si="0"/>
        <v>36.649311860631698</v>
      </c>
      <c r="F46" s="17">
        <f t="shared" si="1"/>
        <v>-4284520.6900000004</v>
      </c>
      <c r="G46" s="26" t="s">
        <v>81</v>
      </c>
      <c r="H46" s="19"/>
    </row>
    <row r="47" spans="1:8" ht="15.75" thickBot="1">
      <c r="A47" s="15"/>
      <c r="B47" s="35" t="s">
        <v>51</v>
      </c>
      <c r="C47" s="45">
        <v>5405000</v>
      </c>
      <c r="D47" s="45">
        <v>2544025.2200000002</v>
      </c>
      <c r="E47" s="37">
        <f t="shared" si="0"/>
        <v>47.067996669750237</v>
      </c>
      <c r="F47" s="17">
        <f t="shared" si="1"/>
        <v>-2860974.78</v>
      </c>
      <c r="G47" s="26"/>
      <c r="H47" s="19"/>
    </row>
    <row r="48" spans="1:8" ht="35.25" thickBot="1">
      <c r="A48" s="15"/>
      <c r="B48" s="23" t="s">
        <v>36</v>
      </c>
      <c r="C48" s="45">
        <v>484806886.62</v>
      </c>
      <c r="D48" s="45">
        <v>194319164.87</v>
      </c>
      <c r="E48" s="37">
        <f t="shared" si="0"/>
        <v>40.081766623565045</v>
      </c>
      <c r="F48" s="17">
        <f t="shared" si="1"/>
        <v>-290487721.75</v>
      </c>
      <c r="G48" s="38" t="s">
        <v>75</v>
      </c>
      <c r="H48" s="19"/>
    </row>
    <row r="49" spans="1:8" ht="15.75" thickBot="1">
      <c r="A49" s="15"/>
      <c r="B49" s="23" t="s">
        <v>37</v>
      </c>
      <c r="C49" s="45">
        <v>335000</v>
      </c>
      <c r="D49" s="45">
        <v>200000</v>
      </c>
      <c r="E49" s="37">
        <f t="shared" si="0"/>
        <v>59.701492537313428</v>
      </c>
      <c r="F49" s="17">
        <f t="shared" si="1"/>
        <v>-135000</v>
      </c>
      <c r="G49" s="42"/>
      <c r="H49" s="19"/>
    </row>
    <row r="50" spans="1:8" ht="49.5" customHeight="1" thickBot="1">
      <c r="A50" s="15"/>
      <c r="B50" s="23" t="s">
        <v>38</v>
      </c>
      <c r="C50" s="45">
        <v>5557375</v>
      </c>
      <c r="D50" s="45">
        <v>23900</v>
      </c>
      <c r="E50" s="37">
        <f t="shared" si="0"/>
        <v>0.4300591556265323</v>
      </c>
      <c r="F50" s="17">
        <f t="shared" si="1"/>
        <v>-5533475</v>
      </c>
      <c r="G50" s="39" t="s">
        <v>82</v>
      </c>
      <c r="H50" s="19"/>
    </row>
    <row r="51" spans="1:8" ht="51" customHeight="1" thickBot="1">
      <c r="A51" s="15"/>
      <c r="B51" s="23" t="s">
        <v>39</v>
      </c>
      <c r="C51" s="45">
        <v>94587200.269999996</v>
      </c>
      <c r="D51" s="45">
        <v>64399620.090000004</v>
      </c>
      <c r="E51" s="37">
        <f t="shared" si="0"/>
        <v>68.084920482021587</v>
      </c>
      <c r="F51" s="17">
        <f t="shared" si="1"/>
        <v>-30187580.179999992</v>
      </c>
      <c r="G51" s="40"/>
      <c r="H51" s="19"/>
    </row>
    <row r="52" spans="1:8" ht="55.5" customHeight="1" thickBot="1">
      <c r="A52" s="15"/>
      <c r="B52" s="23" t="s">
        <v>40</v>
      </c>
      <c r="C52" s="45">
        <v>152777575.63</v>
      </c>
      <c r="D52" s="45">
        <v>59544554.299999997</v>
      </c>
      <c r="E52" s="37">
        <f t="shared" si="0"/>
        <v>38.974668929297763</v>
      </c>
      <c r="F52" s="17">
        <f t="shared" si="1"/>
        <v>-93233021.329999998</v>
      </c>
      <c r="G52" s="39" t="s">
        <v>69</v>
      </c>
      <c r="H52" s="19"/>
    </row>
    <row r="53" spans="1:8" ht="69" customHeight="1" thickBot="1">
      <c r="A53" s="15"/>
      <c r="B53" s="23" t="s">
        <v>41</v>
      </c>
      <c r="C53" s="45">
        <v>280496587.67000002</v>
      </c>
      <c r="D53" s="45">
        <v>100116691.67</v>
      </c>
      <c r="E53" s="37">
        <f t="shared" si="0"/>
        <v>35.692659401541732</v>
      </c>
      <c r="F53" s="17">
        <f t="shared" si="1"/>
        <v>-180379896</v>
      </c>
      <c r="G53" s="39" t="s">
        <v>78</v>
      </c>
      <c r="H53" s="19"/>
    </row>
    <row r="54" spans="1:8" ht="15.75" thickBot="1">
      <c r="A54" s="15"/>
      <c r="B54" s="35" t="s">
        <v>52</v>
      </c>
      <c r="C54" s="45">
        <v>676893839.66999996</v>
      </c>
      <c r="D54" s="45">
        <v>360925955.89999998</v>
      </c>
      <c r="E54" s="37">
        <f t="shared" si="0"/>
        <v>53.320910126166751</v>
      </c>
      <c r="F54" s="17">
        <f t="shared" si="1"/>
        <v>-315967883.76999998</v>
      </c>
      <c r="G54" s="40"/>
      <c r="H54" s="19"/>
    </row>
    <row r="55" spans="1:8" ht="15.75" thickBot="1">
      <c r="A55" s="15"/>
      <c r="B55" s="35" t="s">
        <v>53</v>
      </c>
      <c r="C55" s="45">
        <v>759588936.41999996</v>
      </c>
      <c r="D55" s="45">
        <v>435433365.02999997</v>
      </c>
      <c r="E55" s="37">
        <f t="shared" si="0"/>
        <v>57.3248693013132</v>
      </c>
      <c r="F55" s="17">
        <f t="shared" si="1"/>
        <v>-324155571.38999999</v>
      </c>
      <c r="G55" s="40"/>
      <c r="H55" s="19"/>
    </row>
    <row r="56" spans="1:8" ht="15.75" thickBot="1">
      <c r="A56" s="15"/>
      <c r="B56" s="35" t="s">
        <v>54</v>
      </c>
      <c r="C56" s="45">
        <v>105852142</v>
      </c>
      <c r="D56" s="45">
        <v>61664953.600000001</v>
      </c>
      <c r="E56" s="37">
        <f t="shared" si="0"/>
        <v>58.255744697164467</v>
      </c>
      <c r="F56" s="17">
        <f t="shared" si="1"/>
        <v>-44187188.399999999</v>
      </c>
      <c r="G56" s="40"/>
      <c r="H56" s="19"/>
    </row>
    <row r="57" spans="1:8" ht="57.75" thickBot="1">
      <c r="A57" s="15"/>
      <c r="B57" s="23" t="s">
        <v>42</v>
      </c>
      <c r="C57" s="45">
        <v>274000</v>
      </c>
      <c r="D57" s="45">
        <v>12700</v>
      </c>
      <c r="E57" s="37">
        <f t="shared" si="0"/>
        <v>4.6350364963503647</v>
      </c>
      <c r="F57" s="17">
        <f t="shared" si="1"/>
        <v>-261300</v>
      </c>
      <c r="G57" s="26" t="s">
        <v>81</v>
      </c>
      <c r="H57" s="19"/>
    </row>
    <row r="58" spans="1:8" ht="15.75" thickBot="1">
      <c r="A58" s="15"/>
      <c r="B58" s="23" t="s">
        <v>43</v>
      </c>
      <c r="C58" s="45">
        <v>14532149.300000001</v>
      </c>
      <c r="D58" s="45">
        <v>7396700.1799999997</v>
      </c>
      <c r="E58" s="37">
        <f t="shared" si="0"/>
        <v>50.898872749676471</v>
      </c>
      <c r="F58" s="17">
        <f t="shared" si="1"/>
        <v>-7135449.120000001</v>
      </c>
      <c r="G58" s="41"/>
      <c r="H58" s="19"/>
    </row>
    <row r="59" spans="1:8" ht="15.75" thickBot="1">
      <c r="A59" s="15"/>
      <c r="B59" s="35" t="s">
        <v>55</v>
      </c>
      <c r="C59" s="45">
        <v>47508753.340000004</v>
      </c>
      <c r="D59" s="45">
        <v>21750189.140000001</v>
      </c>
      <c r="E59" s="37">
        <f t="shared" si="0"/>
        <v>45.781435232246821</v>
      </c>
      <c r="F59" s="17">
        <f t="shared" si="1"/>
        <v>-25758564.200000003</v>
      </c>
      <c r="G59" s="40"/>
      <c r="H59" s="19"/>
    </row>
    <row r="60" spans="1:8" ht="90.75" customHeight="1" thickBot="1">
      <c r="A60" s="15"/>
      <c r="B60" s="35" t="s">
        <v>56</v>
      </c>
      <c r="C60" s="45">
        <v>198074536.05000001</v>
      </c>
      <c r="D60" s="45">
        <v>112505174.73</v>
      </c>
      <c r="E60" s="37">
        <f t="shared" si="0"/>
        <v>56.79941348018621</v>
      </c>
      <c r="F60" s="17">
        <f t="shared" si="1"/>
        <v>-85569361.320000008</v>
      </c>
      <c r="G60" s="40"/>
      <c r="H60" s="19"/>
    </row>
    <row r="61" spans="1:8" ht="15.75" thickBot="1">
      <c r="A61" s="15"/>
      <c r="B61" s="35" t="s">
        <v>57</v>
      </c>
      <c r="C61" s="45">
        <v>33861800</v>
      </c>
      <c r="D61" s="45">
        <v>19203265.489999998</v>
      </c>
      <c r="E61" s="37">
        <f t="shared" si="0"/>
        <v>56.710704953664589</v>
      </c>
      <c r="F61" s="17">
        <f t="shared" si="1"/>
        <v>-14658534.510000002</v>
      </c>
      <c r="G61" s="40"/>
      <c r="H61" s="19"/>
    </row>
    <row r="62" spans="1:8" ht="15.75" thickBot="1">
      <c r="A62" s="15"/>
      <c r="B62" s="23" t="s">
        <v>44</v>
      </c>
      <c r="C62" s="45">
        <v>3037000</v>
      </c>
      <c r="D62" s="45">
        <v>1406924.58</v>
      </c>
      <c r="E62" s="37">
        <f t="shared" si="0"/>
        <v>46.326130391834049</v>
      </c>
      <c r="F62" s="17">
        <f t="shared" si="1"/>
        <v>-1630075.42</v>
      </c>
      <c r="G62" s="41"/>
      <c r="H62" s="19"/>
    </row>
    <row r="63" spans="1:8" ht="15.75" thickBot="1">
      <c r="A63" s="15"/>
      <c r="B63" s="35" t="s">
        <v>58</v>
      </c>
      <c r="C63" s="45">
        <v>15868700.99</v>
      </c>
      <c r="D63" s="45">
        <v>9979538.4900000002</v>
      </c>
      <c r="E63" s="37">
        <f t="shared" si="0"/>
        <v>62.888187862943653</v>
      </c>
      <c r="F63" s="17">
        <f t="shared" si="1"/>
        <v>-5889162.5</v>
      </c>
      <c r="G63" s="40"/>
      <c r="H63" s="19"/>
    </row>
    <row r="64" spans="1:8" ht="15.75" thickBot="1">
      <c r="A64" s="15"/>
      <c r="B64" s="35" t="s">
        <v>59</v>
      </c>
      <c r="C64" s="45">
        <v>14306228.699999999</v>
      </c>
      <c r="D64" s="45">
        <v>10060540.560000001</v>
      </c>
      <c r="E64" s="37">
        <f t="shared" si="0"/>
        <v>70.322799746658603</v>
      </c>
      <c r="F64" s="17">
        <f t="shared" si="1"/>
        <v>-4245688.1399999987</v>
      </c>
      <c r="G64" s="40"/>
      <c r="H64" s="19"/>
    </row>
    <row r="65" spans="1:8" ht="35.25" thickBot="1">
      <c r="A65" s="15"/>
      <c r="B65" s="35" t="s">
        <v>60</v>
      </c>
      <c r="C65" s="45">
        <v>245734690.90000001</v>
      </c>
      <c r="D65" s="45">
        <v>30759092.899999999</v>
      </c>
      <c r="E65" s="37">
        <f t="shared" si="0"/>
        <v>12.517196000021499</v>
      </c>
      <c r="F65" s="17">
        <f t="shared" si="1"/>
        <v>-214975598</v>
      </c>
      <c r="G65" s="40" t="s">
        <v>80</v>
      </c>
      <c r="H65" s="19"/>
    </row>
    <row r="66" spans="1:8" ht="57.75" thickBot="1">
      <c r="A66" s="15"/>
      <c r="B66" s="23" t="s">
        <v>45</v>
      </c>
      <c r="C66" s="45">
        <v>385000</v>
      </c>
      <c r="D66" s="45">
        <v>100000</v>
      </c>
      <c r="E66" s="37">
        <f t="shared" si="0"/>
        <v>25.97402597402597</v>
      </c>
      <c r="F66" s="17">
        <f t="shared" si="1"/>
        <v>-285000</v>
      </c>
      <c r="G66" s="26" t="s">
        <v>81</v>
      </c>
      <c r="H66" s="19"/>
    </row>
    <row r="67" spans="1:8" ht="23.25">
      <c r="A67" s="15"/>
      <c r="B67" s="35" t="s">
        <v>61</v>
      </c>
      <c r="C67" s="45">
        <v>7217253</v>
      </c>
      <c r="D67" s="45">
        <v>2215537.29</v>
      </c>
      <c r="E67" s="37">
        <f t="shared" si="0"/>
        <v>30.697791666718626</v>
      </c>
      <c r="F67" s="17">
        <f t="shared" si="1"/>
        <v>-5001715.71</v>
      </c>
      <c r="G67" s="26" t="s">
        <v>79</v>
      </c>
      <c r="H67" s="19"/>
    </row>
    <row r="68" spans="1:8" ht="39.75" customHeight="1" thickBot="1">
      <c r="A68" s="9"/>
      <c r="B68" s="16" t="s">
        <v>46</v>
      </c>
      <c r="C68" s="27">
        <v>-49071870.82</v>
      </c>
      <c r="D68" s="27">
        <v>-33224327.989999998</v>
      </c>
      <c r="E68" s="28" t="s">
        <v>13</v>
      </c>
      <c r="F68" s="29" t="s">
        <v>13</v>
      </c>
      <c r="G68" s="18" t="s">
        <v>13</v>
      </c>
      <c r="H68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cp:lastPrinted>2023-09-22T10:10:48Z</cp:lastPrinted>
  <dcterms:created xsi:type="dcterms:W3CDTF">2021-05-07T05:13:52Z</dcterms:created>
  <dcterms:modified xsi:type="dcterms:W3CDTF">2023-09-27T06:09:59Z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