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МП &quot;Развитие обр. и воспитания&quot;" sheetId="1" r:id="rId1"/>
    <sheet name="МП &quot;Развитие культуры&quot;" sheetId="2" r:id="rId2"/>
    <sheet name="МП&quot; Сохранение здоровья и форм." sheetId="3" r:id="rId3"/>
    <sheet name="МП &quot;Городское хозяйство&quot;" sheetId="4" r:id="rId4"/>
  </sheets>
  <calcPr calcId="144525"/>
</workbook>
</file>

<file path=xl/calcChain.xml><?xml version="1.0" encoding="utf-8"?>
<calcChain xmlns="http://schemas.openxmlformats.org/spreadsheetml/2006/main">
  <c r="G16" i="3" l="1"/>
  <c r="F16" i="3"/>
  <c r="E16" i="3"/>
  <c r="G120" i="1" l="1"/>
  <c r="G119" i="1" s="1"/>
  <c r="F120" i="1"/>
  <c r="E120" i="1"/>
  <c r="E119" i="1" s="1"/>
  <c r="F119" i="1"/>
  <c r="G116" i="1"/>
  <c r="G115" i="1" s="1"/>
  <c r="F116" i="1"/>
  <c r="E116" i="1"/>
  <c r="E115" i="1" s="1"/>
  <c r="F115" i="1"/>
  <c r="G112" i="1"/>
  <c r="G111" i="1" s="1"/>
  <c r="F112" i="1"/>
  <c r="E112" i="1"/>
  <c r="E111" i="1" s="1"/>
  <c r="F111" i="1"/>
  <c r="G107" i="1"/>
  <c r="G106" i="1" s="1"/>
  <c r="G104" i="1" s="1"/>
  <c r="F107" i="1"/>
  <c r="E107" i="1"/>
  <c r="E106" i="1" s="1"/>
  <c r="E104" i="1" s="1"/>
  <c r="F106" i="1"/>
  <c r="F104" i="1" s="1"/>
  <c r="G100" i="1"/>
  <c r="F100" i="1"/>
  <c r="F99" i="1" s="1"/>
  <c r="E100" i="1"/>
  <c r="G99" i="1"/>
  <c r="E99" i="1"/>
  <c r="G95" i="1"/>
  <c r="F95" i="1"/>
  <c r="F94" i="1" s="1"/>
  <c r="E95" i="1"/>
  <c r="G94" i="1"/>
  <c r="G92" i="1" s="1"/>
  <c r="E94" i="1"/>
  <c r="E92" i="1" s="1"/>
  <c r="G88" i="1"/>
  <c r="G87" i="1" s="1"/>
  <c r="F88" i="1"/>
  <c r="E88" i="1"/>
  <c r="E87" i="1" s="1"/>
  <c r="F87" i="1"/>
  <c r="G83" i="1"/>
  <c r="G82" i="1" s="1"/>
  <c r="G80" i="1" s="1"/>
  <c r="F83" i="1"/>
  <c r="E83" i="1"/>
  <c r="E82" i="1" s="1"/>
  <c r="E80" i="1" s="1"/>
  <c r="F82" i="1"/>
  <c r="F80" i="1" s="1"/>
  <c r="G76" i="1"/>
  <c r="F76" i="1"/>
  <c r="F75" i="1" s="1"/>
  <c r="F74" i="1" s="1"/>
  <c r="E76" i="1"/>
  <c r="G75" i="1"/>
  <c r="G74" i="1" s="1"/>
  <c r="G72" i="1" s="1"/>
  <c r="E75" i="1"/>
  <c r="E74" i="1" s="1"/>
  <c r="G67" i="1"/>
  <c r="F67" i="1"/>
  <c r="F66" i="1" s="1"/>
  <c r="E67" i="1"/>
  <c r="G66" i="1"/>
  <c r="E66" i="1"/>
  <c r="G60" i="1"/>
  <c r="F60" i="1"/>
  <c r="F59" i="1" s="1"/>
  <c r="E60" i="1"/>
  <c r="G59" i="1"/>
  <c r="E59" i="1"/>
  <c r="G53" i="1"/>
  <c r="F53" i="1"/>
  <c r="F52" i="1" s="1"/>
  <c r="E53" i="1"/>
  <c r="G52" i="1"/>
  <c r="E52" i="1"/>
  <c r="G46" i="1"/>
  <c r="F46" i="1"/>
  <c r="F45" i="1" s="1"/>
  <c r="E46" i="1"/>
  <c r="G45" i="1"/>
  <c r="G43" i="1" s="1"/>
  <c r="E45" i="1"/>
  <c r="E43" i="1" s="1"/>
  <c r="G41" i="1"/>
  <c r="F41" i="1"/>
  <c r="E41" i="1"/>
  <c r="E34" i="1" s="1"/>
  <c r="G35" i="1"/>
  <c r="F35" i="1"/>
  <c r="F34" i="1" s="1"/>
  <c r="E35" i="1"/>
  <c r="G34" i="1"/>
  <c r="G32" i="1"/>
  <c r="F32" i="1"/>
  <c r="F25" i="1" s="1"/>
  <c r="E32" i="1"/>
  <c r="G26" i="1"/>
  <c r="G25" i="1" s="1"/>
  <c r="F26" i="1"/>
  <c r="E26" i="1"/>
  <c r="E25" i="1" s="1"/>
  <c r="G19" i="1"/>
  <c r="G18" i="1" s="1"/>
  <c r="F19" i="1"/>
  <c r="E19" i="1"/>
  <c r="E18" i="1" s="1"/>
  <c r="F18" i="1"/>
  <c r="G12" i="1"/>
  <c r="G11" i="1" s="1"/>
  <c r="F12" i="1"/>
  <c r="E12" i="1"/>
  <c r="E11" i="1" s="1"/>
  <c r="F11" i="1"/>
  <c r="F9" i="1" s="1"/>
  <c r="F43" i="1" l="1"/>
  <c r="F72" i="1"/>
  <c r="G9" i="1"/>
  <c r="E9" i="1"/>
  <c r="E72" i="1"/>
  <c r="F92" i="1"/>
</calcChain>
</file>

<file path=xl/sharedStrings.xml><?xml version="1.0" encoding="utf-8"?>
<sst xmlns="http://schemas.openxmlformats.org/spreadsheetml/2006/main" count="410" uniqueCount="198">
  <si>
    <t xml:space="preserve">Форма 4. Отчет о выполнении сводных показателей муниципальных заданий </t>
  </si>
  <si>
    <t>Наименование  услуги, показателя объема услуги, подпрограммы, ведомственной целевой программы, основного мероприятия.</t>
  </si>
  <si>
    <t>Единица измерения</t>
  </si>
  <si>
    <t>Значение показателя объема  услуги</t>
  </si>
  <si>
    <t>Расходы бюджета  на оказание муниципальной услуги (выполнение работы), тыс. рублей</t>
  </si>
  <si>
    <t>план</t>
  </si>
  <si>
    <t>факт</t>
  </si>
  <si>
    <t>Сводная бюджетная роспись на 1 января отчетного года</t>
  </si>
  <si>
    <t xml:space="preserve">Кассовое исполнение </t>
  </si>
  <si>
    <t>Подпрограмма :  Развитие дошкольного образования</t>
  </si>
  <si>
    <t>Показатель объема услуги</t>
  </si>
  <si>
    <t>чел</t>
  </si>
  <si>
    <t>Наименование услуги и ее содержание :  Реализация основных общеобразовательных программ дошкольного образования; дети до 3 лет</t>
  </si>
  <si>
    <t>Основное мероприятие: Реализация основных общеобразовательных программ дошкольного образования,присмотр и уход за детьми</t>
  </si>
  <si>
    <t>Мероприятие: Обеспечение гос гарантий реализации прав  граждан на получение общедоступного и бесплатного дошкольного образования в муниципальных дошкольных образовательных организациях</t>
  </si>
  <si>
    <t>Мероприятие:Уплата налога на имущество организаций</t>
  </si>
  <si>
    <t>Мероприятие: Оказание муниципальными учреждениями муниципальных услуг, выполнение работ,финансовое обеспечение деятельности муниципальных учреждений</t>
  </si>
  <si>
    <t>Мероприятие:Уплата земельного налога</t>
  </si>
  <si>
    <t>Наименование услуги и ее содержание :  Реализация основных общеобразовательных программ дошкольного образования; дети от 3 лет до 8 лет</t>
  </si>
  <si>
    <t>Наименование услуги и ее содержание : Присмотр и уход; физические лица за исключением льготных категорий</t>
  </si>
  <si>
    <t xml:space="preserve">Основное мероприятие:Обеспечение обогащенными продуктами питания, в том числе молоком, молочной продукцией ,соками и другими продуктами питания детей в образовательных учреждениях для детей дошкольного возраста,реализующих программы дошкольного образования </t>
  </si>
  <si>
    <t xml:space="preserve">Наименование услуги и ее содержание : Присмотр и уход
Показатель содержания: дети- инвалиды
</t>
  </si>
  <si>
    <t>Подпрограмма:Развитие общего образования</t>
  </si>
  <si>
    <t>Наименование услуги и ее содержание : Реализация основных общеобразовательных программ начального общего образования</t>
  </si>
  <si>
    <t>Основное мероприятие: Реализация основных общеобразовательных программ  начального общего, основного общего и среднего  общего образования</t>
  </si>
  <si>
    <t>Мероприятие:Обеспечение государственных гарантий реализации прав  на получение общедоступного и бесплатного дошкольного, начального общего, основного общего, среднего  общего образования в муниципальных общеобразовательных организациях,обеспечение  дополнительного образования детей  в  муниципальных общеобразовательных организациях</t>
  </si>
  <si>
    <t>Наименование услуги и ее содержание :Реализация основных общеобразовательных программ основного общего образования</t>
  </si>
  <si>
    <t>Наименование услуги и ее содержание :Реализация основных общеобразовательных программ среднего общего образования</t>
  </si>
  <si>
    <t>Наименование услуги и ее содержание :Проведение промежуточной итоговой аттестации лиц,осваивающих основную образовательную программу в форме самообразования или семейного образования либо обучающихся по не имеющей государственной аккредитации образовательной программе</t>
  </si>
  <si>
    <t>Подпрограмма:Развитие дополнительного образования детей</t>
  </si>
  <si>
    <t>чел/час</t>
  </si>
  <si>
    <t>Управление образования г. Сарапула</t>
  </si>
  <si>
    <t>Наименование услуги и ее содержание :Реализация дополнительных общеразвивающих программ</t>
  </si>
  <si>
    <t>Основное мероприятие: Реализация дополнительных общеобразовательных  общеразвивающих программ</t>
  </si>
  <si>
    <t>Управление  культуры и молодежной политики г. Сарапула</t>
  </si>
  <si>
    <t xml:space="preserve">Мероприятие:Уплата земельного  налога </t>
  </si>
  <si>
    <r>
      <t xml:space="preserve">Наименование услуги- </t>
    </r>
    <r>
      <rPr>
        <u/>
        <sz val="9"/>
        <color theme="1"/>
        <rFont val="Times New Roman"/>
        <family val="1"/>
        <charset val="204"/>
      </rPr>
      <t>Реализация дополнительных общеобразовательных предпрофессиональных программ в области искусств.2Реализация дополнительных общеобразовательных предпрофессиональных программ в области искусств.</t>
    </r>
  </si>
  <si>
    <t>Подпрограмма:Реализация молодежной политики</t>
  </si>
  <si>
    <t>ед</t>
  </si>
  <si>
    <t>Наименование услуги и ее содержание :Организация профилактической работы,содействие в воспитании,развитии,занятости,социализации детей,подростков и молодежи</t>
  </si>
  <si>
    <t>Основное мероприятие: организация  и осуществление мероприятий по работе с детьми и молодежью</t>
  </si>
  <si>
    <t>Наименование услуги и ее содержание :Организация досуга детей, подростков и молодежи</t>
  </si>
  <si>
    <t>Подпрограмма:Управление системой образования города Сарапула</t>
  </si>
  <si>
    <t>Наименование услуги и ее содержание :Информационно-технологическое обеспечение образовательной деятельности</t>
  </si>
  <si>
    <t>мер</t>
  </si>
  <si>
    <t>Основное мероприятие: Предоставление консультационных и методических услуг</t>
  </si>
  <si>
    <t>Основное мероприятие: Профилактика и коррекция нарушений речи у детей дошкольного возраста; профилактика и коррекция нарушений чтения и письма у детей младшего школьного возраста</t>
  </si>
  <si>
    <t>Наименование услуги и ее содержание :Коррекционно-развивающая, компенсирующая и логопедическая помощь обучающимися</t>
  </si>
  <si>
    <t>Наименование услуги и ее содержание : Предоставление архивных справок и копий архивных документов , связанных с социальной защитой граждан, предусматривающей их пенсионное обнспечение, а также получение льгот и компенсаций в соответствии с законодательством Российской Федерации и международными обязательствами Российс кой федерации</t>
  </si>
  <si>
    <t>Основное мероприятие:Обеспечение сохранности и учет архивных документов</t>
  </si>
  <si>
    <t>Наименование услуги, показателя объема услуги, подпрограммы, ведомственной целевой программы, основного мероприятия</t>
  </si>
  <si>
    <t>Значение показателя объема услуги</t>
  </si>
  <si>
    <t>Расходы  бюджета на оказание муниципальной услуги (выполнение работы) (тыс. руб.)</t>
  </si>
  <si>
    <t>сводная бюджетная роспись на 1 января отчетного года</t>
  </si>
  <si>
    <t>сводная бюджетная роспись на 31 декабря отчетного года</t>
  </si>
  <si>
    <t>кассовое исполнение</t>
  </si>
  <si>
    <t>Библиотечное обслуживание населения</t>
  </si>
  <si>
    <t>Показатель объема услуги: Количество посещений библиотек</t>
  </si>
  <si>
    <t xml:space="preserve">единиц </t>
  </si>
  <si>
    <t>Подпрограмма "Библиотечное обслуживание населения"</t>
  </si>
  <si>
    <t>Основное мероприятие: Осуществление библиотечной деятельности</t>
  </si>
  <si>
    <t>Показатель объема услуги: Количество документов</t>
  </si>
  <si>
    <t>Мероприятие: Библиографическая обработка документов и создание каталогов</t>
  </si>
  <si>
    <t>Показатель объема услуги: Количество мероприятий</t>
  </si>
  <si>
    <t>единиц</t>
  </si>
  <si>
    <t>Осуществление театральной деятельности</t>
  </si>
  <si>
    <t>Наименование услуги и ее содержание: Создание спектаклей</t>
  </si>
  <si>
    <t>Показатель объема услуги: Количество постановок</t>
  </si>
  <si>
    <t>Подпрограмма "Организация досуга и предоставление услуг организаций культуры"</t>
  </si>
  <si>
    <t>Основное мероприятие: Осуществление театральной деятельности</t>
  </si>
  <si>
    <t>Мероприятие: Создание спектаклей</t>
  </si>
  <si>
    <t>Наименование услуги и ее содержание: Показ (организация показа) спектаклей (театральных постановок) на стационаре</t>
  </si>
  <si>
    <t>человек</t>
  </si>
  <si>
    <t>Мероприятие: Показ (организация показа) спектаклей (театральных постановок) на стационаре</t>
  </si>
  <si>
    <t>Наименование услуги и ее содержание: Показ (организация показа) спектаклей (театральных постановок) на выезде</t>
  </si>
  <si>
    <t>Мероприятие: Показ (организация показа) спектаклей (театральных постановок) на выезде</t>
  </si>
  <si>
    <t>Наименование услуги и ее содержание: Организация деятельности клубных формирований и формирований самодеятельного народного творчества</t>
  </si>
  <si>
    <t>Основное мероприятие: Осуществление культурно-досуговой деятельности</t>
  </si>
  <si>
    <t>Мероприятие: Организация деятельности клубных формирований и формирований самодеятельного народного творчества</t>
  </si>
  <si>
    <t>Осуществление музейной деятельности</t>
  </si>
  <si>
    <t>Показатель объема услуги: Количество посетителей</t>
  </si>
  <si>
    <t>Подпрограмма "Сохранение и развитие музейного дела"</t>
  </si>
  <si>
    <t>Основное мероприятие: Осуществление музейной деятельности</t>
  </si>
  <si>
    <t>Наименование услуги и ее содержание: Формирование, учет, изучение, обеспечение физического сохранения и безопасности музейных предметов, музейных коллекций</t>
  </si>
  <si>
    <t>Показатель объема услуги: Количество предметов музейного фонда</t>
  </si>
  <si>
    <t>Мероприятие: Формирование, учет, изучение, обеспечение физического сохранения и безопасности музейных предметов, музейных коллекций</t>
  </si>
  <si>
    <t>Показатель объема услуги: Количество выставок</t>
  </si>
  <si>
    <t>Наименование услуги и ее содержание: Выявление, изучение, 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</si>
  <si>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Показатель объема услуги: Количество видов декоративно-прикладного искусства</t>
  </si>
  <si>
    <t>Подпрограмма "Реализация национальной политики, развитие местного народного творчества"</t>
  </si>
  <si>
    <t>Основное мероприятие: Осуществление деятельности по реализации национальной политики, развитию местного народного творчества</t>
  </si>
  <si>
    <t>Мероприятие: Выявление, изучение, 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</si>
  <si>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Форма 4. Отчет о выполнении сводных показателей муниципальных заданий на оказание муниципальных услуг (выполнение работ)  (ежеквартальный и годовой)</t>
  </si>
  <si>
    <t>Сохранение здоровья и формирование здорового образа жизни</t>
  </si>
  <si>
    <t>Формирование здорового образа жизни и профилактика заболеваний</t>
  </si>
  <si>
    <t>Организация и проведение официальных физкультурных (физкультурно - оздоровительных) мероприятий, количество проведенных мероприятий</t>
  </si>
  <si>
    <t>шт</t>
  </si>
  <si>
    <t>сокол,энергия</t>
  </si>
  <si>
    <t>Обеспечение доступа к объектам спорта, Длительность использования имущества учреждений</t>
  </si>
  <si>
    <t>час</t>
  </si>
  <si>
    <t>сокол, энергия</t>
  </si>
  <si>
    <t>Спортивная по олимпийским видам спорта, Число лиц, прошедших спортивную подготовку</t>
  </si>
  <si>
    <t>чел.</t>
  </si>
  <si>
    <t>сокол, сарапул,энергия</t>
  </si>
  <si>
    <t>Спортивная по неолимпийским видам спорта, Число лиц, прошедших спортивную подготовку</t>
  </si>
  <si>
    <t>энергия</t>
  </si>
  <si>
    <t>Организация и проведение спортивно-оздоровительной работы по развитию ФКиС среди различных групп населения</t>
  </si>
  <si>
    <t>сокол</t>
  </si>
  <si>
    <t>Благоустройство и охрана окружающей среды</t>
  </si>
  <si>
    <t>Организация благоустройства и озеленения</t>
  </si>
  <si>
    <t>Содержание объектов монументального искусства</t>
  </si>
  <si>
    <t>Оказание муниципальной услуги (работы) «Организация благоустройства и озеленения»</t>
  </si>
  <si>
    <t>Обустройство парков и скверов</t>
  </si>
  <si>
    <t>кв.м</t>
  </si>
  <si>
    <t>Содеражание объектов озеленения</t>
  </si>
  <si>
    <t xml:space="preserve">Контроль за состоянием зеленых насаждений и их учет деревьев </t>
  </si>
  <si>
    <t>Содержание и обслуживание общественных туалетов</t>
  </si>
  <si>
    <t xml:space="preserve">Уборка территории и аналогичная деятельность </t>
  </si>
  <si>
    <t xml:space="preserve">Содержание территорий городских кладбищ </t>
  </si>
  <si>
    <t>Оказание муниципальной услуги (работы) «Уборка территории и аналогичная деятельность»</t>
  </si>
  <si>
    <t>Содержание в чистоте территории города</t>
  </si>
  <si>
    <t>куб.м</t>
  </si>
  <si>
    <t>Выдача справки о захоронении</t>
  </si>
  <si>
    <t>Оказание муниципальной услуги «Выдача справки о захоронении»</t>
  </si>
  <si>
    <t>Предоставление земельного участка для погребения умершего</t>
  </si>
  <si>
    <t>Оказание муниципальной услуги «Предоставление 
земельного участка для погребения умершего»</t>
  </si>
  <si>
    <t>Организация освещения улиц</t>
  </si>
  <si>
    <t>Протяженность сети наружного освещения</t>
  </si>
  <si>
    <t>км</t>
  </si>
  <si>
    <t>Оказание муниципальной услуги (работы) «Организация освещения улиц»</t>
  </si>
  <si>
    <t xml:space="preserve">Выполнение работ по эксплуатации гидротехнических сооружений (ГТС) и водохозяйственных систем, находящихся в оперативном управлении Учреждени </t>
  </si>
  <si>
    <t>Эксплуатация насосных станций, водопропускных сооружений и других гидротехнических сооружений объектового характера</t>
  </si>
  <si>
    <t>Оказание муниципальной услуги (работы) «Выполнение работ по эксплуатации гидротехнических сооружений (ГТС) и водохозяйственных систем, находящихся в оперативном управлении Учреждения»</t>
  </si>
  <si>
    <t>Выдача порубочных билетов</t>
  </si>
  <si>
    <t>штука</t>
  </si>
  <si>
    <t>Оказание муниципальной услуги «Выдача порубочных билетов»</t>
  </si>
  <si>
    <t>Выдача разрешения на производство земляных работ</t>
  </si>
  <si>
    <t>Оказание муниципальной услуги «Выдача разрешения на производство земляных работ»</t>
  </si>
  <si>
    <t>Содержание (эксплуатация) имущества, находящегося в государственной (муниципальной) собственности</t>
  </si>
  <si>
    <t>Тысяча квадратных метров</t>
  </si>
  <si>
    <t>Обеспечение эксплуатационно-технического обслуживания объектов и помещений, а также содержание указанных объектов и помещений, оборудования и прилегающей территории в надлежащем состоянии</t>
  </si>
  <si>
    <t>Дорожное хозяйство и транспортное обслуживание населения</t>
  </si>
  <si>
    <t>Выдача специального разрешения на движение по автомобильным дорогам транспортных средств, осуществляющих перевозки тяжеловесных и (или) крупногабаритных грузов</t>
  </si>
  <si>
    <t xml:space="preserve"> Оказание муниципальной услуги "Выдача специального разрешения на движение по автомобильным дорогам транспортных средств, осуществляющих перевозки тяжеловесных и (или) крупногабаритных грузов" </t>
  </si>
  <si>
    <t xml:space="preserve">Осуществление мероприятий по обеспечению безопасности дорожного движения на автомобильных дорогах общего пользования при осуществлении дорожной деятельности </t>
  </si>
  <si>
    <t>Оказание муниципальной услуги (работы) "Осуществление мероприятий по обеспечению безопасности дорожного движения на автомобильных дорогах общего пользования при осуществлении дорожной деятельности"</t>
  </si>
  <si>
    <t>Выполнение работ в соответствии с классификацией работ по 
ремонту автомобильных дорог</t>
  </si>
  <si>
    <t xml:space="preserve">Оказание муниципальной услуги (работы) "Организация капитального ремонта, ремонта и содержания закрепленных автомобильных дорог общего пользования и искусственных дорожных сооружений в их составе" </t>
  </si>
  <si>
    <t>Выполнение работ в соответствии с классификацией работ
 по содержанию автомобильных дорог</t>
  </si>
  <si>
    <t>УТВЕРЖДАЮ</t>
  </si>
  <si>
    <t>СОГЛАСОВАНО</t>
  </si>
  <si>
    <t>Создание условий для развития физической культурой и спорта</t>
  </si>
  <si>
    <t>Предоставление объектов физической культуры и спорта</t>
  </si>
  <si>
    <t>на оказание муниципальных услуг (выполнение работ)  (полугодовой и годовой)</t>
  </si>
  <si>
    <t>Утверждаю:
Зам. Главы Администрации г.Сарапула
по строительству и ЖКХ
__________________А.Ю. Глухов</t>
  </si>
  <si>
    <t>Сводная бюджетная роспись на 31 декабря 2024 года</t>
  </si>
  <si>
    <t>Мероприятие:  Расходы по оплате труда отдельных категорий работников муниципальных дошкольных образовательных организаций и муниципальных общеобразовательных организаций</t>
  </si>
  <si>
    <t>Мероприятие: Расходы по оплате труда отдельных категорий работников муниципальных дошкольных образовательных организаций и муниципальных общеобразовательных организаций</t>
  </si>
  <si>
    <t>Наименование услуги и ее содержание: Психолого-педагогическое консультирование обучающихся,их родителей (законных представителей)и педагогических работников</t>
  </si>
  <si>
    <t xml:space="preserve">Отчет о выполнении сводных показателей муниципальных заданий на оказание муниципальных услуг (выполнение работ) по итогам 2024 года                                                                                                                                                                                             </t>
  </si>
  <si>
    <t>сводная бюджетная роспись на отчетную дату</t>
  </si>
  <si>
    <t>Наименование услуги и ее содержание: Библиотечное, библиографическое и информационное обслуживание пользователей библиотеки (в стационарных условиях)</t>
  </si>
  <si>
    <t>Мероприятие: Библиотечное, библиографическое и информационное обслуживание пользователей библиотеки (в стационарных условиях)</t>
  </si>
  <si>
    <t>Наименование услуги и ее содержание: Библиотечное, библиографическое и информационное обслуживание пользователей библиотеки (удаленно через сеть Интернет)</t>
  </si>
  <si>
    <t>Мероприятие: Библиотечное, библиографическое и информационное обслуживание пользователей библиотеки (удаленно через сеть Интернет)</t>
  </si>
  <si>
    <t>Наименование услуги и ее содержание: Формирование, учет, изучение, обеспечение физического сохранения и безопасности фондов библиотеки, включая оцифровку фондов</t>
  </si>
  <si>
    <t>Мероприятие: Формирование, учет, изучение, обеспечение физического сохранения и безопасности фондов библиотеки, включая оцифровку фондов</t>
  </si>
  <si>
    <t>Наименование услуги и ее содержание: Библиографическая обработка документов и создание каталогов</t>
  </si>
  <si>
    <t>Наименование услуги и ее содержание: Организация мероприятий и проведение культурно-массовых мероприятий (иные зрелищные мероприятия)</t>
  </si>
  <si>
    <t>Мероприятие: Организация мероприятий и проведение культурно-массовых мероприятий (иные зрелищные мероприятия)</t>
  </si>
  <si>
    <t>Показатель объема услуги: Количество показов</t>
  </si>
  <si>
    <t>Осуществление культурно-досуговой деятельности</t>
  </si>
  <si>
    <t>Показатель объема услуги: Количество клубных формирований</t>
  </si>
  <si>
    <t>Наименование услуги и ее содержание: Организация мероприятий и проведение культурно-массовых мероприятий (фестиваль, выставка, конкурс, смотр)</t>
  </si>
  <si>
    <t>Мероприятие: Организация мероприятий и проведение культурно-массовых мероприятий (фестиваль, выставка, конкурс, смотр)</t>
  </si>
  <si>
    <t>Наименование услуги и ее содержание: Публичный показ музейных предметов, музейных коллекций (в стационарных условиях)</t>
  </si>
  <si>
    <t>Мероприятие: Публичный показ музейных предметов, музейных коллекций (в стационарных условиях)</t>
  </si>
  <si>
    <t>Наименование услуги и ее содержание: Публичный показ музейных предметов, музейных коллекций (вне стационара)</t>
  </si>
  <si>
    <t>Мероприятие: Публичный показ музейных предметов, музейных коллекций (вне стационара)</t>
  </si>
  <si>
    <t>Наименование услуги и ее содержание: Создание экспозиций (выставок) музеев, организация выездных выставок (вне стационара)</t>
  </si>
  <si>
    <t>Мероприятие: Создание экспозиций (выставок) музеев, организация выездных выставок (вне стационара)</t>
  </si>
  <si>
    <t>Наименование услуги и ее содержание: Создание экспозиций (выставок) музеев, организация выездных выставок (в стационарных условиях)</t>
  </si>
  <si>
    <t>Мероприятие: Создание экспозиций (выставок) музеев, организация выездных выставок (в стационарных условиях)</t>
  </si>
  <si>
    <t>Наименование услуги и ее содержание: Организация и проведение культурно-массовых мероприятий (фестиваль, выставка, конкурс, смотр)</t>
  </si>
  <si>
    <t>Мероприятие: Организация и проведение культурно-массовых мероприятий (фестиваль, выставка, конкурс, смотр)</t>
  </si>
  <si>
    <t>Наименование услуги и ее содержание: Организация и проведение культурно-массовых мероприятий (иные зрелищные мероприятия)</t>
  </si>
  <si>
    <t>Мероприятие: Организация и проведение культурно-массовых мероприятий (иные зрелищные мероприятия)</t>
  </si>
  <si>
    <t>Наименование услуги и ее содержание:  Осуществление реставрации и консервации музейных предметов, музейных коллекций</t>
  </si>
  <si>
    <t>Мероприятие: Осуществление реставрации и консервации музейных предметов, музейных коллекций</t>
  </si>
  <si>
    <t>Осуществление деятельности по реализации национальной политики, развитию народного творчества</t>
  </si>
  <si>
    <t>Начальник Управления культуры, спорта и молодежной политики г.Сарапула</t>
  </si>
  <si>
    <t>Ю.В. Седова</t>
  </si>
  <si>
    <t>Заместитель Главы Администрации города Сарапула по социальной сфере</t>
  </si>
  <si>
    <t>Д.З. Шакиров</t>
  </si>
  <si>
    <t>Управление финансов г.Сарапула</t>
  </si>
  <si>
    <t>Исп. Никулина О.А.</t>
  </si>
  <si>
    <t>Форма 4. Отчет о выполнении сводных показателей муниципальных заданий на оказание муниципальных услуг (выполнение работ) (ежеквартальный и годовой) за 2024 год</t>
  </si>
  <si>
    <t>И.о. начальника управления ЖКХ Администрации г.Сарапула                                                                                  С.Е. Шульмина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</si>
</sst>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&quot;-&quot;??_р_._-;_-@_-"/>
  </numFmts>
  <fonts count="3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4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164" fontId="3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7" fillId="0" borderId="1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11" fillId="0" borderId="11" xfId="0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25" xfId="0" applyNumberFormat="1" applyFont="1" applyFill="1" applyBorder="1" applyAlignment="1">
      <alignment horizontal="center" vertical="center" wrapText="1"/>
    </xf>
    <xf numFmtId="4" fontId="11" fillId="0" borderId="19" xfId="0" applyNumberFormat="1" applyFont="1" applyFill="1" applyBorder="1" applyAlignment="1">
      <alignment horizontal="center" vertical="center" wrapText="1"/>
    </xf>
    <xf numFmtId="4" fontId="11" fillId="0" borderId="2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2" borderId="11" xfId="0" applyFont="1" applyFill="1" applyBorder="1" applyAlignment="1">
      <alignment horizontal="center" vertical="center" wrapText="1"/>
    </xf>
    <xf numFmtId="164" fontId="12" fillId="2" borderId="1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12" fillId="0" borderId="11" xfId="0" applyNumberFormat="1" applyFont="1" applyBorder="1" applyAlignment="1">
      <alignment horizontal="center" vertical="center"/>
    </xf>
    <xf numFmtId="165" fontId="0" fillId="0" borderId="0" xfId="0" applyNumberFormat="1"/>
    <xf numFmtId="0" fontId="15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right" vertical="center" wrapText="1"/>
    </xf>
    <xf numFmtId="0" fontId="17" fillId="0" borderId="11" xfId="0" applyFont="1" applyBorder="1" applyAlignment="1">
      <alignment horizontal="right" vertical="center" wrapText="1"/>
    </xf>
    <xf numFmtId="0" fontId="17" fillId="2" borderId="11" xfId="0" applyFont="1" applyFill="1" applyBorder="1" applyAlignment="1">
      <alignment vertical="center" wrapText="1"/>
    </xf>
    <xf numFmtId="0" fontId="17" fillId="3" borderId="11" xfId="0" applyFont="1" applyFill="1" applyBorder="1" applyAlignment="1">
      <alignment vertical="center" wrapText="1"/>
    </xf>
    <xf numFmtId="0" fontId="15" fillId="0" borderId="11" xfId="0" applyFont="1" applyBorder="1" applyAlignment="1">
      <alignment horizontal="left" vertical="center" wrapText="1"/>
    </xf>
    <xf numFmtId="164" fontId="16" fillId="2" borderId="11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4" fillId="0" borderId="0" xfId="0" applyFont="1"/>
    <xf numFmtId="0" fontId="1" fillId="0" borderId="0" xfId="1" applyAlignment="1">
      <alignment vertical="center"/>
    </xf>
    <xf numFmtId="0" fontId="0" fillId="0" borderId="0" xfId="0" applyAlignment="1">
      <alignment vertical="center" wrapText="1"/>
    </xf>
    <xf numFmtId="0" fontId="20" fillId="0" borderId="13" xfId="0" applyFont="1" applyBorder="1" applyAlignment="1">
      <alignment wrapText="1"/>
    </xf>
    <xf numFmtId="1" fontId="5" fillId="0" borderId="11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19" fillId="0" borderId="11" xfId="0" applyFont="1" applyBorder="1"/>
    <xf numFmtId="0" fontId="19" fillId="0" borderId="11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20" fillId="0" borderId="10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164" fontId="19" fillId="0" borderId="11" xfId="0" applyNumberFormat="1" applyFont="1" applyBorder="1"/>
    <xf numFmtId="0" fontId="21" fillId="0" borderId="11" xfId="0" applyFont="1" applyBorder="1"/>
    <xf numFmtId="0" fontId="24" fillId="0" borderId="11" xfId="0" applyFont="1" applyBorder="1"/>
    <xf numFmtId="0" fontId="3" fillId="2" borderId="11" xfId="0" applyFont="1" applyFill="1" applyBorder="1" applyAlignment="1">
      <alignment vertical="center" wrapText="1"/>
    </xf>
    <xf numFmtId="0" fontId="0" fillId="2" borderId="11" xfId="0" applyFill="1" applyBorder="1"/>
    <xf numFmtId="0" fontId="24" fillId="2" borderId="11" xfId="0" applyFont="1" applyFill="1" applyBorder="1"/>
    <xf numFmtId="0" fontId="0" fillId="2" borderId="0" xfId="0" applyFill="1"/>
    <xf numFmtId="0" fontId="19" fillId="2" borderId="11" xfId="0" applyFont="1" applyFill="1" applyBorder="1"/>
    <xf numFmtId="0" fontId="21" fillId="2" borderId="11" xfId="0" applyFont="1" applyFill="1" applyBorder="1"/>
    <xf numFmtId="0" fontId="19" fillId="0" borderId="0" xfId="0" applyFont="1"/>
    <xf numFmtId="0" fontId="4" fillId="2" borderId="11" xfId="0" applyFont="1" applyFill="1" applyBorder="1" applyAlignment="1">
      <alignment wrapText="1"/>
    </xf>
    <xf numFmtId="0" fontId="0" fillId="2" borderId="11" xfId="0" applyFill="1" applyBorder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21" fillId="2" borderId="11" xfId="0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 applyAlignment="1">
      <alignment wrapText="1"/>
    </xf>
    <xf numFmtId="0" fontId="3" fillId="0" borderId="10" xfId="0" applyFont="1" applyBorder="1" applyAlignment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64" fontId="11" fillId="2" borderId="11" xfId="0" applyNumberFormat="1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64" fontId="11" fillId="2" borderId="1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right" wrapText="1"/>
    </xf>
    <xf numFmtId="0" fontId="25" fillId="0" borderId="0" xfId="0" applyFont="1" applyAlignment="1">
      <alignment horizontal="right"/>
    </xf>
    <xf numFmtId="0" fontId="1" fillId="0" borderId="0" xfId="1" applyAlignment="1">
      <alignment horizontal="center" vertical="center" wrapText="1"/>
    </xf>
    <xf numFmtId="0" fontId="23" fillId="0" borderId="13" xfId="0" applyFont="1" applyBorder="1" applyAlignment="1">
      <alignment wrapText="1"/>
    </xf>
    <xf numFmtId="0" fontId="5" fillId="0" borderId="11" xfId="0" applyFont="1" applyBorder="1"/>
    <xf numFmtId="0" fontId="2" fillId="0" borderId="11" xfId="0" applyFont="1" applyBorder="1"/>
    <xf numFmtId="0" fontId="7" fillId="2" borderId="11" xfId="0" applyFont="1" applyFill="1" applyBorder="1" applyAlignment="1">
      <alignment horizontal="justify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/>
    <xf numFmtId="0" fontId="29" fillId="0" borderId="15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center" vertical="center" wrapText="1"/>
    </xf>
    <xf numFmtId="4" fontId="30" fillId="0" borderId="7" xfId="0" applyNumberFormat="1" applyFont="1" applyFill="1" applyBorder="1" applyAlignment="1">
      <alignment horizontal="center" vertical="center" wrapText="1"/>
    </xf>
    <xf numFmtId="4" fontId="30" fillId="0" borderId="8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 wrapText="1"/>
    </xf>
    <xf numFmtId="3" fontId="11" fillId="0" borderId="19" xfId="0" applyNumberFormat="1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33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3" fontId="11" fillId="0" borderId="11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3" fontId="11" fillId="0" borderId="1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/>
    <xf numFmtId="0" fontId="17" fillId="0" borderId="11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right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onsultantplus://offline/ref=81C534AC1618B38338B7138DDEB14344F59B417381706259B468524054C32ECBB30FCA5546109B5D4A4FB36DK0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consultantplus://offline/ref=81C534AC1618B38338B7138DDEB14344F59B417381706259B468524054C32ECBB30FCA5546109B5D4A4FB36DK0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3"/>
  <sheetViews>
    <sheetView tabSelected="1" workbookViewId="0">
      <selection activeCell="B4" sqref="B4:B6"/>
    </sheetView>
  </sheetViews>
  <sheetFormatPr defaultRowHeight="14.4" x14ac:dyDescent="0.3"/>
  <cols>
    <col min="1" max="1" width="27.33203125" customWidth="1"/>
    <col min="2" max="2" width="12.44140625" customWidth="1"/>
    <col min="5" max="5" width="10.88671875" customWidth="1"/>
    <col min="6" max="6" width="10.5546875" customWidth="1"/>
    <col min="7" max="7" width="11.109375" customWidth="1"/>
  </cols>
  <sheetData>
    <row r="2" spans="1:8" x14ac:dyDescent="0.3">
      <c r="A2" s="40" t="s">
        <v>0</v>
      </c>
    </row>
    <row r="3" spans="1:8" ht="15" thickBot="1" x14ac:dyDescent="0.35">
      <c r="A3" s="40" t="s">
        <v>153</v>
      </c>
    </row>
    <row r="4" spans="1:8" ht="38.4" customHeight="1" thickBot="1" x14ac:dyDescent="0.35">
      <c r="A4" s="82" t="s">
        <v>1</v>
      </c>
      <c r="B4" s="82" t="s">
        <v>2</v>
      </c>
      <c r="C4" s="84" t="s">
        <v>3</v>
      </c>
      <c r="D4" s="85"/>
      <c r="E4" s="84" t="s">
        <v>4</v>
      </c>
      <c r="F4" s="85"/>
      <c r="G4" s="86"/>
      <c r="H4" s="41"/>
    </row>
    <row r="5" spans="1:8" ht="14.4" customHeight="1" x14ac:dyDescent="0.3">
      <c r="A5" s="83"/>
      <c r="B5" s="83"/>
      <c r="C5" s="82" t="s">
        <v>5</v>
      </c>
      <c r="D5" s="82" t="s">
        <v>6</v>
      </c>
      <c r="E5" s="82" t="s">
        <v>7</v>
      </c>
      <c r="F5" s="82" t="s">
        <v>155</v>
      </c>
      <c r="G5" s="82" t="s">
        <v>8</v>
      </c>
      <c r="H5" s="41"/>
    </row>
    <row r="6" spans="1:8" ht="40.799999999999997" customHeight="1" thickBot="1" x14ac:dyDescent="0.35">
      <c r="A6" s="83"/>
      <c r="B6" s="83"/>
      <c r="C6" s="83"/>
      <c r="D6" s="83"/>
      <c r="E6" s="83"/>
      <c r="F6" s="83"/>
      <c r="G6" s="83"/>
      <c r="H6" s="41"/>
    </row>
    <row r="7" spans="1:8" ht="15" thickBot="1" x14ac:dyDescent="0.35">
      <c r="A7" s="1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3">
        <v>7</v>
      </c>
      <c r="H7" s="41"/>
    </row>
    <row r="8" spans="1:8" x14ac:dyDescent="0.3">
      <c r="A8" s="80"/>
      <c r="B8" s="81"/>
      <c r="C8" s="81"/>
      <c r="D8" s="81"/>
      <c r="E8" s="81"/>
      <c r="F8" s="81"/>
      <c r="G8" s="81"/>
      <c r="H8" s="41"/>
    </row>
    <row r="9" spans="1:8" ht="40.200000000000003" customHeight="1" x14ac:dyDescent="0.3">
      <c r="A9" s="4" t="s">
        <v>9</v>
      </c>
      <c r="B9" s="5"/>
      <c r="C9" s="75"/>
      <c r="D9" s="75"/>
      <c r="E9" s="6">
        <f>E11+E18+E25+E34</f>
        <v>621712</v>
      </c>
      <c r="F9" s="6">
        <f t="shared" ref="F9:G9" si="0">F11+F18+F25+F34</f>
        <v>732045.8</v>
      </c>
      <c r="G9" s="6">
        <f t="shared" si="0"/>
        <v>732045.8</v>
      </c>
      <c r="H9" s="41"/>
    </row>
    <row r="10" spans="1:8" ht="18.600000000000001" customHeight="1" x14ac:dyDescent="0.3">
      <c r="A10" s="7" t="s">
        <v>10</v>
      </c>
      <c r="B10" s="8" t="s">
        <v>11</v>
      </c>
      <c r="C10" s="75"/>
      <c r="D10" s="75"/>
      <c r="E10" s="75"/>
      <c r="F10" s="75"/>
      <c r="G10" s="75"/>
      <c r="H10" s="41"/>
    </row>
    <row r="11" spans="1:8" ht="65.400000000000006" customHeight="1" x14ac:dyDescent="0.3">
      <c r="A11" s="42" t="s">
        <v>12</v>
      </c>
      <c r="B11" s="8"/>
      <c r="C11" s="9">
        <v>1036</v>
      </c>
      <c r="D11" s="43">
        <v>882</v>
      </c>
      <c r="E11" s="9">
        <f>E12</f>
        <v>66741.7</v>
      </c>
      <c r="F11" s="9">
        <f t="shared" ref="F11:G11" si="1">F12</f>
        <v>78756.7</v>
      </c>
      <c r="G11" s="9">
        <f t="shared" si="1"/>
        <v>78756.7</v>
      </c>
    </row>
    <row r="12" spans="1:8" ht="64.2" customHeight="1" x14ac:dyDescent="0.3">
      <c r="A12" s="10" t="s">
        <v>13</v>
      </c>
      <c r="B12" s="8"/>
      <c r="C12" s="8"/>
      <c r="D12" s="8"/>
      <c r="E12" s="11">
        <f>E13+E15+E16+E17+E14</f>
        <v>66741.7</v>
      </c>
      <c r="F12" s="11">
        <f t="shared" ref="F12:G12" si="2">F13+F15+F16+F17+F14</f>
        <v>78756.7</v>
      </c>
      <c r="G12" s="11">
        <f t="shared" si="2"/>
        <v>78756.7</v>
      </c>
    </row>
    <row r="13" spans="1:8" ht="72" customHeight="1" x14ac:dyDescent="0.3">
      <c r="A13" s="7" t="s">
        <v>14</v>
      </c>
      <c r="B13" s="8"/>
      <c r="C13" s="8"/>
      <c r="D13" s="8"/>
      <c r="E13" s="8">
        <v>56359.1</v>
      </c>
      <c r="F13" s="8">
        <v>63319.199999999997</v>
      </c>
      <c r="G13" s="12">
        <v>63319.199999999997</v>
      </c>
    </row>
    <row r="14" spans="1:8" ht="31.2" customHeight="1" x14ac:dyDescent="0.3">
      <c r="A14" s="7" t="s">
        <v>156</v>
      </c>
      <c r="B14" s="8"/>
      <c r="C14" s="8"/>
      <c r="D14" s="8"/>
      <c r="E14" s="8">
        <v>0</v>
      </c>
      <c r="F14" s="8">
        <v>3969.9</v>
      </c>
      <c r="G14" s="12">
        <v>3969.9</v>
      </c>
    </row>
    <row r="15" spans="1:8" ht="66.599999999999994" customHeight="1" x14ac:dyDescent="0.3">
      <c r="A15" s="7" t="s">
        <v>15</v>
      </c>
      <c r="B15" s="8"/>
      <c r="C15" s="8"/>
      <c r="D15" s="8"/>
      <c r="E15" s="8">
        <v>779.7</v>
      </c>
      <c r="F15" s="8">
        <v>1493.4</v>
      </c>
      <c r="G15" s="12">
        <v>1493.4</v>
      </c>
    </row>
    <row r="16" spans="1:8" ht="18.600000000000001" customHeight="1" x14ac:dyDescent="0.3">
      <c r="A16" s="7" t="s">
        <v>16</v>
      </c>
      <c r="B16" s="8"/>
      <c r="C16" s="8"/>
      <c r="D16" s="8"/>
      <c r="E16" s="8">
        <v>9300.9</v>
      </c>
      <c r="F16" s="8">
        <v>9416.4</v>
      </c>
      <c r="G16" s="12">
        <v>9416.4</v>
      </c>
    </row>
    <row r="17" spans="1:7" ht="60" customHeight="1" x14ac:dyDescent="0.3">
      <c r="A17" s="7" t="s">
        <v>17</v>
      </c>
      <c r="B17" s="8"/>
      <c r="C17" s="8"/>
      <c r="D17" s="8"/>
      <c r="E17" s="8">
        <v>302</v>
      </c>
      <c r="F17" s="8">
        <v>557.79999999999995</v>
      </c>
      <c r="G17" s="12">
        <v>557.79999999999995</v>
      </c>
    </row>
    <row r="18" spans="1:7" ht="73.8" customHeight="1" x14ac:dyDescent="0.3">
      <c r="A18" s="42" t="s">
        <v>18</v>
      </c>
      <c r="B18" s="8"/>
      <c r="C18" s="9">
        <v>3307</v>
      </c>
      <c r="D18" s="9">
        <v>3226</v>
      </c>
      <c r="E18" s="9">
        <f>E19</f>
        <v>244114.3</v>
      </c>
      <c r="F18" s="9">
        <f t="shared" ref="F18:G18" si="3">F19</f>
        <v>288060.3</v>
      </c>
      <c r="G18" s="9">
        <f t="shared" si="3"/>
        <v>288060.3</v>
      </c>
    </row>
    <row r="19" spans="1:7" ht="87" customHeight="1" x14ac:dyDescent="0.3">
      <c r="A19" s="10" t="s">
        <v>13</v>
      </c>
      <c r="B19" s="8"/>
      <c r="C19" s="8"/>
      <c r="D19" s="8"/>
      <c r="E19" s="11">
        <f>E20+E22+E23+E24+E21</f>
        <v>244114.3</v>
      </c>
      <c r="F19" s="11">
        <f t="shared" ref="F19:G19" si="4">F20+F22+F23+F24+F21</f>
        <v>288060.3</v>
      </c>
      <c r="G19" s="11">
        <f t="shared" si="4"/>
        <v>288060.3</v>
      </c>
    </row>
    <row r="20" spans="1:7" ht="31.2" customHeight="1" x14ac:dyDescent="0.3">
      <c r="A20" s="7" t="s">
        <v>14</v>
      </c>
      <c r="B20" s="8"/>
      <c r="C20" s="8"/>
      <c r="D20" s="8"/>
      <c r="E20" s="8">
        <v>206138.9</v>
      </c>
      <c r="F20" s="8">
        <v>231596.1</v>
      </c>
      <c r="G20" s="12">
        <v>231596.1</v>
      </c>
    </row>
    <row r="21" spans="1:7" ht="66" customHeight="1" x14ac:dyDescent="0.3">
      <c r="A21" s="7" t="s">
        <v>156</v>
      </c>
      <c r="B21" s="8"/>
      <c r="C21" s="8"/>
      <c r="D21" s="8"/>
      <c r="E21" s="8">
        <v>0</v>
      </c>
      <c r="F21" s="8">
        <v>14520.5</v>
      </c>
      <c r="G21" s="12">
        <v>14520.5</v>
      </c>
    </row>
    <row r="22" spans="1:7" ht="20.399999999999999" customHeight="1" x14ac:dyDescent="0.3">
      <c r="A22" s="7" t="s">
        <v>15</v>
      </c>
      <c r="B22" s="8"/>
      <c r="C22" s="8"/>
      <c r="D22" s="8"/>
      <c r="E22" s="8">
        <v>2851.7</v>
      </c>
      <c r="F22" s="8">
        <v>5462.3</v>
      </c>
      <c r="G22" s="12">
        <v>5462.3</v>
      </c>
    </row>
    <row r="23" spans="1:7" ht="45" customHeight="1" x14ac:dyDescent="0.3">
      <c r="A23" s="7" t="s">
        <v>16</v>
      </c>
      <c r="B23" s="8"/>
      <c r="C23" s="8"/>
      <c r="D23" s="8"/>
      <c r="E23" s="8">
        <v>34018.9</v>
      </c>
      <c r="F23" s="8">
        <v>34441.300000000003</v>
      </c>
      <c r="G23" s="12">
        <v>34441.300000000003</v>
      </c>
    </row>
    <row r="24" spans="1:7" ht="68.400000000000006" customHeight="1" x14ac:dyDescent="0.3">
      <c r="A24" s="7" t="s">
        <v>17</v>
      </c>
      <c r="B24" s="8"/>
      <c r="C24" s="8"/>
      <c r="D24" s="8"/>
      <c r="E24" s="8">
        <v>1104.8</v>
      </c>
      <c r="F24" s="8">
        <v>2040.1</v>
      </c>
      <c r="G24" s="12">
        <v>2040.1</v>
      </c>
    </row>
    <row r="25" spans="1:7" ht="77.400000000000006" customHeight="1" x14ac:dyDescent="0.3">
      <c r="A25" s="42" t="s">
        <v>19</v>
      </c>
      <c r="B25" s="8"/>
      <c r="C25" s="9">
        <v>4289</v>
      </c>
      <c r="D25" s="9">
        <v>4032</v>
      </c>
      <c r="E25" s="44">
        <f>E26+E32</f>
        <v>305105</v>
      </c>
      <c r="F25" s="44">
        <f t="shared" ref="F25:G25" si="5">F26+F32</f>
        <v>358471.8</v>
      </c>
      <c r="G25" s="44">
        <f t="shared" si="5"/>
        <v>358471.8</v>
      </c>
    </row>
    <row r="26" spans="1:7" ht="25.8" customHeight="1" x14ac:dyDescent="0.3">
      <c r="A26" s="10" t="s">
        <v>13</v>
      </c>
      <c r="B26" s="8"/>
      <c r="C26" s="8"/>
      <c r="D26" s="8"/>
      <c r="E26" s="45">
        <f>E27+E29+E30+E31+E28</f>
        <v>279440.40000000002</v>
      </c>
      <c r="F26" s="45">
        <f t="shared" ref="F26:G26" si="6">F27+F29+F30+F31+F28</f>
        <v>334047.39999999997</v>
      </c>
      <c r="G26" s="45">
        <f t="shared" si="6"/>
        <v>334047.39999999997</v>
      </c>
    </row>
    <row r="27" spans="1:7" ht="65.400000000000006" customHeight="1" x14ac:dyDescent="0.3">
      <c r="A27" s="7" t="s">
        <v>14</v>
      </c>
      <c r="B27" s="8"/>
      <c r="C27" s="8"/>
      <c r="D27" s="8"/>
      <c r="E27" s="46">
        <v>257641.7</v>
      </c>
      <c r="F27" s="46">
        <v>289459.3</v>
      </c>
      <c r="G27" s="46">
        <v>289459.3</v>
      </c>
    </row>
    <row r="28" spans="1:7" ht="24" customHeight="1" x14ac:dyDescent="0.3">
      <c r="A28" s="7" t="s">
        <v>156</v>
      </c>
      <c r="B28" s="8"/>
      <c r="C28" s="8"/>
      <c r="D28" s="8"/>
      <c r="E28" s="8">
        <v>0</v>
      </c>
      <c r="F28" s="8">
        <v>18148.3</v>
      </c>
      <c r="G28" s="12">
        <v>18148.3</v>
      </c>
    </row>
    <row r="29" spans="1:7" ht="112.8" customHeight="1" x14ac:dyDescent="0.3">
      <c r="A29" s="7" t="s">
        <v>15</v>
      </c>
      <c r="B29" s="8"/>
      <c r="C29" s="8"/>
      <c r="D29" s="8"/>
      <c r="E29" s="46">
        <v>3564.2</v>
      </c>
      <c r="F29" s="46">
        <v>6827</v>
      </c>
      <c r="G29" s="46">
        <v>6827</v>
      </c>
    </row>
    <row r="30" spans="1:7" ht="73.8" customHeight="1" x14ac:dyDescent="0.3">
      <c r="A30" s="7" t="s">
        <v>16</v>
      </c>
      <c r="B30" s="8"/>
      <c r="C30" s="8"/>
      <c r="D30" s="8"/>
      <c r="E30" s="46">
        <v>16853.7</v>
      </c>
      <c r="F30" s="46">
        <v>17063</v>
      </c>
      <c r="G30" s="46">
        <v>17063</v>
      </c>
    </row>
    <row r="31" spans="1:7" ht="60.6" customHeight="1" x14ac:dyDescent="0.3">
      <c r="A31" s="7" t="s">
        <v>17</v>
      </c>
      <c r="B31" s="8"/>
      <c r="C31" s="8"/>
      <c r="D31" s="8"/>
      <c r="E31" s="8">
        <v>1380.8</v>
      </c>
      <c r="F31" s="8">
        <v>2549.8000000000002</v>
      </c>
      <c r="G31" s="12">
        <v>2549.8000000000002</v>
      </c>
    </row>
    <row r="32" spans="1:7" ht="68.400000000000006" customHeight="1" x14ac:dyDescent="0.3">
      <c r="A32" s="97" t="s">
        <v>20</v>
      </c>
      <c r="B32" s="8"/>
      <c r="C32" s="98"/>
      <c r="D32" s="98"/>
      <c r="E32" s="45">
        <f>E33</f>
        <v>25664.6</v>
      </c>
      <c r="F32" s="45">
        <f t="shared" ref="F32:G32" si="7">F33</f>
        <v>24424.400000000001</v>
      </c>
      <c r="G32" s="45">
        <f t="shared" si="7"/>
        <v>24424.400000000001</v>
      </c>
    </row>
    <row r="33" spans="1:7" ht="78.599999999999994" customHeight="1" x14ac:dyDescent="0.3">
      <c r="A33" s="10" t="s">
        <v>16</v>
      </c>
      <c r="B33" s="8"/>
      <c r="C33" s="99"/>
      <c r="D33" s="99"/>
      <c r="E33" s="50">
        <v>25664.6</v>
      </c>
      <c r="F33" s="50">
        <v>24424.400000000001</v>
      </c>
      <c r="G33" s="50">
        <v>24424.400000000001</v>
      </c>
    </row>
    <row r="34" spans="1:7" ht="31.8" customHeight="1" x14ac:dyDescent="0.3">
      <c r="A34" s="42" t="s">
        <v>21</v>
      </c>
      <c r="B34" s="8"/>
      <c r="C34" s="9">
        <v>54</v>
      </c>
      <c r="D34" s="9">
        <v>76</v>
      </c>
      <c r="E34" s="44">
        <f>E35+E41</f>
        <v>5751</v>
      </c>
      <c r="F34" s="44">
        <f t="shared" ref="F34:G34" si="8">F35+F41</f>
        <v>6757.0000000000009</v>
      </c>
      <c r="G34" s="44">
        <f t="shared" si="8"/>
        <v>6757.0000000000009</v>
      </c>
    </row>
    <row r="35" spans="1:7" ht="73.8" customHeight="1" x14ac:dyDescent="0.3">
      <c r="A35" s="10" t="s">
        <v>13</v>
      </c>
      <c r="B35" s="8"/>
      <c r="C35" s="8"/>
      <c r="D35" s="8"/>
      <c r="E35" s="45">
        <f>E36+E38+E39+E40+E37</f>
        <v>5267.2</v>
      </c>
      <c r="F35" s="45">
        <f t="shared" ref="F35:G35" si="9">F36+F38+F39+F40+F37</f>
        <v>6296.6000000000013</v>
      </c>
      <c r="G35" s="45">
        <f t="shared" si="9"/>
        <v>6296.6000000000013</v>
      </c>
    </row>
    <row r="36" spans="1:7" ht="23.4" customHeight="1" x14ac:dyDescent="0.3">
      <c r="A36" s="7" t="s">
        <v>14</v>
      </c>
      <c r="B36" s="8"/>
      <c r="C36" s="8"/>
      <c r="D36" s="8"/>
      <c r="E36" s="46">
        <v>4856.3</v>
      </c>
      <c r="F36" s="46">
        <v>5456.1</v>
      </c>
      <c r="G36" s="46">
        <v>5456.1</v>
      </c>
    </row>
    <row r="37" spans="1:7" ht="85.2" customHeight="1" x14ac:dyDescent="0.3">
      <c r="A37" s="7" t="s">
        <v>156</v>
      </c>
      <c r="B37" s="8"/>
      <c r="C37" s="8"/>
      <c r="D37" s="8"/>
      <c r="E37" s="8">
        <v>0</v>
      </c>
      <c r="F37" s="8">
        <v>342.1</v>
      </c>
      <c r="G37" s="12">
        <v>342.1</v>
      </c>
    </row>
    <row r="38" spans="1:7" ht="73.8" customHeight="1" x14ac:dyDescent="0.3">
      <c r="A38" s="7" t="s">
        <v>15</v>
      </c>
      <c r="B38" s="8"/>
      <c r="C38" s="8"/>
      <c r="D38" s="8"/>
      <c r="E38" s="46">
        <v>67.2</v>
      </c>
      <c r="F38" s="46">
        <v>128.69999999999999</v>
      </c>
      <c r="G38" s="46">
        <v>128.69999999999999</v>
      </c>
    </row>
    <row r="39" spans="1:7" ht="29.4" customHeight="1" x14ac:dyDescent="0.3">
      <c r="A39" s="7" t="s">
        <v>16</v>
      </c>
      <c r="B39" s="8"/>
      <c r="C39" s="8"/>
      <c r="D39" s="8"/>
      <c r="E39" s="46">
        <v>317.7</v>
      </c>
      <c r="F39" s="46">
        <v>321.60000000000002</v>
      </c>
      <c r="G39" s="46">
        <v>321.60000000000002</v>
      </c>
    </row>
    <row r="40" spans="1:7" ht="22.2" customHeight="1" x14ac:dyDescent="0.3">
      <c r="A40" s="7" t="s">
        <v>17</v>
      </c>
      <c r="B40" s="8"/>
      <c r="C40" s="8"/>
      <c r="D40" s="8"/>
      <c r="E40" s="8">
        <v>26</v>
      </c>
      <c r="F40" s="8">
        <v>48.1</v>
      </c>
      <c r="G40" s="12">
        <v>48.1</v>
      </c>
    </row>
    <row r="41" spans="1:7" ht="51" customHeight="1" x14ac:dyDescent="0.3">
      <c r="A41" s="97" t="s">
        <v>20</v>
      </c>
      <c r="B41" s="8"/>
      <c r="C41" s="98"/>
      <c r="D41" s="98"/>
      <c r="E41" s="45">
        <f>E42</f>
        <v>483.8</v>
      </c>
      <c r="F41" s="45">
        <f t="shared" ref="F41:G41" si="10">F42</f>
        <v>460.4</v>
      </c>
      <c r="G41" s="45">
        <f t="shared" si="10"/>
        <v>460.4</v>
      </c>
    </row>
    <row r="42" spans="1:7" ht="63.6" customHeight="1" x14ac:dyDescent="0.3">
      <c r="A42" s="10" t="s">
        <v>16</v>
      </c>
      <c r="B42" s="8"/>
      <c r="C42" s="99"/>
      <c r="D42" s="99"/>
      <c r="E42" s="50">
        <v>483.8</v>
      </c>
      <c r="F42" s="50">
        <v>460.4</v>
      </c>
      <c r="G42" s="50">
        <v>460.4</v>
      </c>
    </row>
    <row r="43" spans="1:7" ht="22.2" customHeight="1" x14ac:dyDescent="0.3">
      <c r="A43" s="13" t="s">
        <v>22</v>
      </c>
      <c r="B43" s="14"/>
      <c r="C43" s="47"/>
      <c r="D43" s="47"/>
      <c r="E43" s="48">
        <f>E45+E52+E59+E66</f>
        <v>575926.69999999995</v>
      </c>
      <c r="F43" s="48">
        <f t="shared" ref="F43:G43" si="11">F45+F52+F59+F66</f>
        <v>712874.5</v>
      </c>
      <c r="G43" s="48">
        <f t="shared" si="11"/>
        <v>712874.5</v>
      </c>
    </row>
    <row r="44" spans="1:7" ht="22.2" customHeight="1" x14ac:dyDescent="0.3">
      <c r="A44" s="15" t="s">
        <v>10</v>
      </c>
      <c r="B44" s="8" t="s">
        <v>11</v>
      </c>
      <c r="C44" s="49"/>
      <c r="D44" s="49"/>
      <c r="E44" s="50"/>
      <c r="F44" s="50"/>
      <c r="G44" s="50"/>
    </row>
    <row r="45" spans="1:7" ht="22.2" customHeight="1" x14ac:dyDescent="0.3">
      <c r="A45" s="51" t="s">
        <v>23</v>
      </c>
      <c r="B45" s="8"/>
      <c r="C45" s="48">
        <v>4207</v>
      </c>
      <c r="D45" s="48">
        <v>4228</v>
      </c>
      <c r="E45" s="48">
        <f>E46</f>
        <v>221184.30000000002</v>
      </c>
      <c r="F45" s="48">
        <f t="shared" ref="F45:G45" si="12">F46</f>
        <v>273779</v>
      </c>
      <c r="G45" s="48">
        <f t="shared" si="12"/>
        <v>273779</v>
      </c>
    </row>
    <row r="46" spans="1:7" ht="22.2" customHeight="1" x14ac:dyDescent="0.3">
      <c r="A46" s="16" t="s">
        <v>24</v>
      </c>
      <c r="B46" s="8"/>
      <c r="C46" s="49"/>
      <c r="D46" s="49"/>
      <c r="E46" s="45">
        <f>E47+E49+E50+E51+E48</f>
        <v>221184.30000000002</v>
      </c>
      <c r="F46" s="45">
        <f t="shared" ref="F46:G46" si="13">F47+F49+F50+F51+F48</f>
        <v>273779</v>
      </c>
      <c r="G46" s="45">
        <f t="shared" si="13"/>
        <v>273779</v>
      </c>
    </row>
    <row r="47" spans="1:7" ht="22.2" customHeight="1" x14ac:dyDescent="0.3">
      <c r="A47" s="17" t="s">
        <v>25</v>
      </c>
      <c r="B47" s="14"/>
      <c r="C47" s="49"/>
      <c r="D47" s="49"/>
      <c r="E47" s="50">
        <v>199226.3</v>
      </c>
      <c r="F47" s="50">
        <v>236767.1</v>
      </c>
      <c r="G47" s="50">
        <v>236767.1</v>
      </c>
    </row>
    <row r="48" spans="1:7" ht="22.2" customHeight="1" x14ac:dyDescent="0.3">
      <c r="A48" s="17" t="s">
        <v>157</v>
      </c>
      <c r="B48" s="14"/>
      <c r="C48" s="49"/>
      <c r="D48" s="49"/>
      <c r="E48" s="50">
        <v>0</v>
      </c>
      <c r="F48" s="50">
        <v>12613</v>
      </c>
      <c r="G48" s="50">
        <v>12613</v>
      </c>
    </row>
    <row r="49" spans="1:7" ht="22.2" customHeight="1" x14ac:dyDescent="0.3">
      <c r="A49" s="15" t="s">
        <v>15</v>
      </c>
      <c r="B49" s="8"/>
      <c r="C49" s="49"/>
      <c r="D49" s="49"/>
      <c r="E49" s="50">
        <v>1910.1</v>
      </c>
      <c r="F49" s="50">
        <v>2542.4</v>
      </c>
      <c r="G49" s="50">
        <v>2542.4</v>
      </c>
    </row>
    <row r="50" spans="1:7" ht="22.2" customHeight="1" x14ac:dyDescent="0.3">
      <c r="A50" s="18" t="s">
        <v>16</v>
      </c>
      <c r="B50" s="8"/>
      <c r="C50" s="47"/>
      <c r="D50" s="47"/>
      <c r="E50" s="50">
        <v>19055.7</v>
      </c>
      <c r="F50" s="50">
        <v>19924.7</v>
      </c>
      <c r="G50" s="50">
        <v>19924.7</v>
      </c>
    </row>
    <row r="51" spans="1:7" ht="22.2" customHeight="1" x14ac:dyDescent="0.3">
      <c r="A51" s="7" t="s">
        <v>17</v>
      </c>
      <c r="B51" s="8"/>
      <c r="C51" s="47"/>
      <c r="D51" s="47"/>
      <c r="E51" s="50">
        <v>992.2</v>
      </c>
      <c r="F51" s="50">
        <v>1931.8</v>
      </c>
      <c r="G51" s="50">
        <v>1931.8</v>
      </c>
    </row>
    <row r="52" spans="1:7" ht="22.2" customHeight="1" x14ac:dyDescent="0.3">
      <c r="A52" s="52" t="s">
        <v>26</v>
      </c>
      <c r="B52" s="49"/>
      <c r="C52" s="47">
        <v>6139</v>
      </c>
      <c r="D52" s="47">
        <v>6099</v>
      </c>
      <c r="E52" s="47">
        <f>E53</f>
        <v>319064.2</v>
      </c>
      <c r="F52" s="53">
        <f t="shared" ref="F52:G52" si="14">F53</f>
        <v>394933.3</v>
      </c>
      <c r="G52" s="47">
        <f t="shared" si="14"/>
        <v>394933.3</v>
      </c>
    </row>
    <row r="53" spans="1:7" ht="22.2" customHeight="1" x14ac:dyDescent="0.3">
      <c r="A53" s="16" t="s">
        <v>24</v>
      </c>
      <c r="B53" s="49"/>
      <c r="C53" s="49"/>
      <c r="D53" s="49"/>
      <c r="E53" s="54">
        <f>E54+E56+E57+E58+E55</f>
        <v>319064.2</v>
      </c>
      <c r="F53" s="54">
        <f t="shared" ref="F53:G53" si="15">F54+F56+F57+F58+F55</f>
        <v>394933.3</v>
      </c>
      <c r="G53" s="54">
        <f t="shared" si="15"/>
        <v>394933.3</v>
      </c>
    </row>
    <row r="54" spans="1:7" ht="22.2" customHeight="1" x14ac:dyDescent="0.3">
      <c r="A54" s="17" t="s">
        <v>25</v>
      </c>
      <c r="B54" s="49"/>
      <c r="C54" s="49"/>
      <c r="D54" s="49"/>
      <c r="E54" s="49">
        <v>287389.2</v>
      </c>
      <c r="F54" s="49">
        <v>341542.7</v>
      </c>
      <c r="G54" s="49">
        <v>341542.7</v>
      </c>
    </row>
    <row r="55" spans="1:7" ht="22.2" customHeight="1" x14ac:dyDescent="0.3">
      <c r="A55" s="17" t="s">
        <v>157</v>
      </c>
      <c r="B55" s="14"/>
      <c r="C55" s="49"/>
      <c r="D55" s="49"/>
      <c r="E55" s="50">
        <v>0</v>
      </c>
      <c r="F55" s="50">
        <v>18194.599999999999</v>
      </c>
      <c r="G55" s="50">
        <v>18194.599999999999</v>
      </c>
    </row>
    <row r="56" spans="1:7" ht="22.2" customHeight="1" x14ac:dyDescent="0.3">
      <c r="A56" s="7" t="s">
        <v>15</v>
      </c>
      <c r="B56" s="49"/>
      <c r="C56" s="49"/>
      <c r="D56" s="49"/>
      <c r="E56" s="49">
        <v>2755.4</v>
      </c>
      <c r="F56" s="49">
        <v>3667.5</v>
      </c>
      <c r="G56" s="49">
        <v>3667.5</v>
      </c>
    </row>
    <row r="57" spans="1:7" ht="22.2" customHeight="1" x14ac:dyDescent="0.3">
      <c r="A57" s="7" t="s">
        <v>16</v>
      </c>
      <c r="B57" s="49"/>
      <c r="C57" s="49"/>
      <c r="D57" s="49"/>
      <c r="E57" s="49">
        <v>27488.3</v>
      </c>
      <c r="F57" s="49">
        <v>28741.9</v>
      </c>
      <c r="G57" s="49">
        <v>28741.9</v>
      </c>
    </row>
    <row r="58" spans="1:7" ht="22.2" customHeight="1" x14ac:dyDescent="0.3">
      <c r="A58" s="7" t="s">
        <v>17</v>
      </c>
      <c r="B58" s="49"/>
      <c r="C58" s="49"/>
      <c r="D58" s="49"/>
      <c r="E58" s="49">
        <v>1431.3</v>
      </c>
      <c r="F58" s="49">
        <v>2786.6</v>
      </c>
      <c r="G58" s="49">
        <v>2786.6</v>
      </c>
    </row>
    <row r="59" spans="1:7" ht="22.2" customHeight="1" x14ac:dyDescent="0.3">
      <c r="A59" s="52" t="s">
        <v>27</v>
      </c>
      <c r="B59" s="49"/>
      <c r="C59" s="47">
        <v>685</v>
      </c>
      <c r="D59" s="47">
        <v>682</v>
      </c>
      <c r="E59" s="47">
        <f>E60</f>
        <v>35678.199999999997</v>
      </c>
      <c r="F59" s="47">
        <f t="shared" ref="F59:G59" si="16">F60</f>
        <v>44162.2</v>
      </c>
      <c r="G59" s="47">
        <f t="shared" si="16"/>
        <v>44162.2</v>
      </c>
    </row>
    <row r="60" spans="1:7" ht="22.2" customHeight="1" x14ac:dyDescent="0.3">
      <c r="A60" s="16" t="s">
        <v>24</v>
      </c>
      <c r="B60" s="49"/>
      <c r="C60" s="49"/>
      <c r="D60" s="49"/>
      <c r="E60" s="54">
        <f>E61+E63+E64+E65+E62</f>
        <v>35678.199999999997</v>
      </c>
      <c r="F60" s="54">
        <f t="shared" ref="F60:G60" si="17">F61+F63+F64+F65+F62</f>
        <v>44162.2</v>
      </c>
      <c r="G60" s="54">
        <f t="shared" si="17"/>
        <v>44162.2</v>
      </c>
    </row>
    <row r="61" spans="1:7" ht="22.2" customHeight="1" x14ac:dyDescent="0.3">
      <c r="A61" s="17" t="s">
        <v>25</v>
      </c>
      <c r="B61" s="49"/>
      <c r="C61" s="49"/>
      <c r="D61" s="49"/>
      <c r="E61" s="49">
        <v>32136.3</v>
      </c>
      <c r="F61" s="49">
        <v>38191.9</v>
      </c>
      <c r="G61" s="49">
        <v>38191.9</v>
      </c>
    </row>
    <row r="62" spans="1:7" ht="22.2" customHeight="1" x14ac:dyDescent="0.3">
      <c r="A62" s="17" t="s">
        <v>157</v>
      </c>
      <c r="B62" s="14"/>
      <c r="C62" s="49"/>
      <c r="D62" s="49"/>
      <c r="E62" s="50">
        <v>0</v>
      </c>
      <c r="F62" s="50">
        <v>2034.6</v>
      </c>
      <c r="G62" s="50">
        <v>2034.6</v>
      </c>
    </row>
    <row r="63" spans="1:7" ht="22.2" customHeight="1" x14ac:dyDescent="0.3">
      <c r="A63" s="7" t="s">
        <v>15</v>
      </c>
      <c r="B63" s="49"/>
      <c r="C63" s="49"/>
      <c r="D63" s="49"/>
      <c r="E63" s="49">
        <v>308.10000000000002</v>
      </c>
      <c r="F63" s="49">
        <v>410.1</v>
      </c>
      <c r="G63" s="49">
        <v>410.1</v>
      </c>
    </row>
    <row r="64" spans="1:7" ht="22.2" customHeight="1" x14ac:dyDescent="0.3">
      <c r="A64" s="7" t="s">
        <v>16</v>
      </c>
      <c r="B64" s="49"/>
      <c r="C64" s="49"/>
      <c r="D64" s="49"/>
      <c r="E64" s="49">
        <v>3073.8</v>
      </c>
      <c r="F64" s="49">
        <v>3214</v>
      </c>
      <c r="G64" s="49">
        <v>3214</v>
      </c>
    </row>
    <row r="65" spans="1:11" ht="24" x14ac:dyDescent="0.3">
      <c r="A65" s="7" t="s">
        <v>17</v>
      </c>
      <c r="B65" s="49"/>
      <c r="C65" s="49"/>
      <c r="D65" s="49"/>
      <c r="E65" s="49">
        <v>160</v>
      </c>
      <c r="F65" s="49">
        <v>311.60000000000002</v>
      </c>
      <c r="G65" s="49">
        <v>311.60000000000002</v>
      </c>
    </row>
    <row r="66" spans="1:11" ht="132.6" x14ac:dyDescent="0.3">
      <c r="A66" s="52" t="s">
        <v>28</v>
      </c>
      <c r="B66" s="49"/>
      <c r="C66" s="47"/>
      <c r="D66" s="47"/>
      <c r="E66" s="47">
        <f>E67</f>
        <v>0</v>
      </c>
      <c r="F66" s="47">
        <f t="shared" ref="F66:G66" si="18">F67</f>
        <v>0</v>
      </c>
      <c r="G66" s="47">
        <f t="shared" si="18"/>
        <v>0</v>
      </c>
    </row>
    <row r="67" spans="1:11" ht="72.599999999999994" x14ac:dyDescent="0.3">
      <c r="A67" s="16" t="s">
        <v>24</v>
      </c>
      <c r="B67" s="49"/>
      <c r="C67" s="49"/>
      <c r="D67" s="49"/>
      <c r="E67" s="54">
        <f>E68+E69+E70</f>
        <v>0</v>
      </c>
      <c r="F67" s="54">
        <f>F68+F69+F70+F71</f>
        <v>0</v>
      </c>
      <c r="G67" s="54">
        <f>G68+G69+G70+G71</f>
        <v>0</v>
      </c>
    </row>
    <row r="68" spans="1:11" ht="144" x14ac:dyDescent="0.3">
      <c r="A68" s="17" t="s">
        <v>25</v>
      </c>
      <c r="B68" s="49"/>
      <c r="C68" s="49"/>
      <c r="D68" s="49"/>
      <c r="E68" s="49"/>
      <c r="F68" s="49"/>
      <c r="G68" s="49"/>
    </row>
    <row r="69" spans="1:11" x14ac:dyDescent="0.3">
      <c r="A69" s="7"/>
      <c r="B69" s="49"/>
      <c r="C69" s="49"/>
      <c r="D69" s="49"/>
      <c r="E69" s="49"/>
      <c r="F69" s="49"/>
      <c r="G69" s="49"/>
    </row>
    <row r="70" spans="1:11" ht="72" x14ac:dyDescent="0.3">
      <c r="A70" s="7" t="s">
        <v>16</v>
      </c>
      <c r="B70" s="49"/>
      <c r="C70" s="49"/>
      <c r="D70" s="49"/>
      <c r="E70" s="49"/>
      <c r="F70" s="49"/>
      <c r="G70" s="49"/>
    </row>
    <row r="71" spans="1:11" ht="24" x14ac:dyDescent="0.3">
      <c r="A71" s="7" t="s">
        <v>17</v>
      </c>
      <c r="B71" s="49"/>
      <c r="C71" s="49"/>
      <c r="D71" s="49"/>
      <c r="E71" s="49"/>
      <c r="F71" s="49"/>
      <c r="G71" s="49"/>
    </row>
    <row r="72" spans="1:11" ht="35.4" x14ac:dyDescent="0.3">
      <c r="A72" s="13" t="s">
        <v>29</v>
      </c>
      <c r="B72" s="49"/>
      <c r="C72" s="49"/>
      <c r="D72" s="49"/>
      <c r="E72" s="47">
        <f>E74+E80</f>
        <v>125760.29999999999</v>
      </c>
      <c r="F72" s="47">
        <f t="shared" ref="F72:G72" si="19">F74+F80</f>
        <v>148519.79999999999</v>
      </c>
      <c r="G72" s="47">
        <f t="shared" si="19"/>
        <v>148519.79999999999</v>
      </c>
    </row>
    <row r="73" spans="1:11" x14ac:dyDescent="0.3">
      <c r="A73" s="7" t="s">
        <v>10</v>
      </c>
      <c r="B73" s="8" t="s">
        <v>30</v>
      </c>
      <c r="C73" s="49"/>
      <c r="D73" s="49"/>
      <c r="E73" s="49"/>
      <c r="F73" s="49"/>
      <c r="G73" s="49"/>
      <c r="H73" s="59"/>
    </row>
    <row r="74" spans="1:11" ht="22.8" x14ac:dyDescent="0.3">
      <c r="A74" s="4" t="s">
        <v>31</v>
      </c>
      <c r="B74" s="8"/>
      <c r="C74" s="49"/>
      <c r="D74" s="49"/>
      <c r="E74" s="55">
        <f>E75</f>
        <v>71943.599999999991</v>
      </c>
      <c r="F74" s="55">
        <f t="shared" ref="F74:G75" si="20">F75</f>
        <v>88679.1</v>
      </c>
      <c r="G74" s="55">
        <f t="shared" si="20"/>
        <v>88679.1</v>
      </c>
    </row>
    <row r="75" spans="1:11" ht="48.6" x14ac:dyDescent="0.3">
      <c r="A75" s="52" t="s">
        <v>32</v>
      </c>
      <c r="B75" s="8"/>
      <c r="C75" s="47">
        <v>845302</v>
      </c>
      <c r="D75" s="47">
        <v>852332</v>
      </c>
      <c r="E75" s="47">
        <f>E76</f>
        <v>71943.599999999991</v>
      </c>
      <c r="F75" s="47">
        <f t="shared" si="20"/>
        <v>88679.1</v>
      </c>
      <c r="G75" s="47">
        <f t="shared" si="20"/>
        <v>88679.1</v>
      </c>
    </row>
    <row r="76" spans="1:11" ht="48.6" x14ac:dyDescent="0.3">
      <c r="A76" s="16" t="s">
        <v>33</v>
      </c>
      <c r="B76" s="49"/>
      <c r="C76" s="49"/>
      <c r="D76" s="49"/>
      <c r="E76" s="54">
        <f>E77+E78+E79</f>
        <v>71943.599999999991</v>
      </c>
      <c r="F76" s="54">
        <f t="shared" ref="F76:G76" si="21">F77+F78+F79</f>
        <v>88679.1</v>
      </c>
      <c r="G76" s="54">
        <f t="shared" si="21"/>
        <v>88679.1</v>
      </c>
    </row>
    <row r="77" spans="1:11" ht="72" x14ac:dyDescent="0.3">
      <c r="A77" s="7" t="s">
        <v>16</v>
      </c>
      <c r="B77" s="49"/>
      <c r="C77" s="49"/>
      <c r="D77" s="49"/>
      <c r="E77" s="49">
        <v>71339.199999999997</v>
      </c>
      <c r="F77" s="49">
        <v>87563.5</v>
      </c>
      <c r="G77" s="49">
        <v>87563.5</v>
      </c>
      <c r="K77" s="62"/>
    </row>
    <row r="78" spans="1:11" ht="24" x14ac:dyDescent="0.3">
      <c r="A78" s="7" t="s">
        <v>15</v>
      </c>
      <c r="B78" s="49"/>
      <c r="C78" s="49"/>
      <c r="D78" s="49"/>
      <c r="E78" s="49">
        <v>122.5</v>
      </c>
      <c r="F78" s="49">
        <v>222.3</v>
      </c>
      <c r="G78" s="49">
        <v>222.3</v>
      </c>
      <c r="K78" s="62"/>
    </row>
    <row r="79" spans="1:11" ht="30" customHeight="1" x14ac:dyDescent="0.3">
      <c r="A79" s="7" t="s">
        <v>17</v>
      </c>
      <c r="B79" s="49"/>
      <c r="C79" s="49"/>
      <c r="D79" s="49"/>
      <c r="E79" s="49">
        <v>481.9</v>
      </c>
      <c r="F79" s="49">
        <v>893.3</v>
      </c>
      <c r="G79" s="49">
        <v>893.3</v>
      </c>
    </row>
    <row r="80" spans="1:11" ht="34.200000000000003" x14ac:dyDescent="0.3">
      <c r="A80" s="56" t="s">
        <v>34</v>
      </c>
      <c r="B80" s="57"/>
      <c r="C80" s="57"/>
      <c r="D80" s="57"/>
      <c r="E80" s="58">
        <f>E82+E87</f>
        <v>53816.7</v>
      </c>
      <c r="F80" s="58">
        <f t="shared" ref="F80:G80" si="22">F82+F87</f>
        <v>59840.7</v>
      </c>
      <c r="G80" s="58">
        <f t="shared" si="22"/>
        <v>59840.7</v>
      </c>
    </row>
    <row r="81" spans="1:7" ht="22.2" customHeight="1" x14ac:dyDescent="0.3">
      <c r="A81" s="66" t="s">
        <v>10</v>
      </c>
      <c r="B81" s="67" t="s">
        <v>11</v>
      </c>
      <c r="C81" s="57"/>
      <c r="D81" s="57"/>
      <c r="E81" s="57"/>
      <c r="F81" s="57"/>
      <c r="G81" s="57"/>
    </row>
    <row r="82" spans="1:7" ht="22.2" customHeight="1" x14ac:dyDescent="0.3">
      <c r="A82" s="68" t="s">
        <v>32</v>
      </c>
      <c r="B82" s="57"/>
      <c r="C82" s="60">
        <v>327</v>
      </c>
      <c r="D82" s="60">
        <v>314</v>
      </c>
      <c r="E82" s="60">
        <f t="shared" ref="E82:G82" si="23">E83</f>
        <v>22065.3</v>
      </c>
      <c r="F82" s="60">
        <f t="shared" si="23"/>
        <v>24512.3</v>
      </c>
      <c r="G82" s="60">
        <f t="shared" si="23"/>
        <v>24512.3</v>
      </c>
    </row>
    <row r="83" spans="1:7" ht="22.2" customHeight="1" x14ac:dyDescent="0.3">
      <c r="A83" s="69" t="s">
        <v>33</v>
      </c>
      <c r="B83" s="57"/>
      <c r="C83" s="57"/>
      <c r="D83" s="57"/>
      <c r="E83" s="61">
        <f>E84+E85+E86</f>
        <v>22065.3</v>
      </c>
      <c r="F83" s="61">
        <f>F84+F85+F86</f>
        <v>24512.3</v>
      </c>
      <c r="G83" s="61">
        <f>G84+G85+G86</f>
        <v>24512.3</v>
      </c>
    </row>
    <row r="84" spans="1:7" ht="22.2" customHeight="1" x14ac:dyDescent="0.3">
      <c r="A84" s="66" t="s">
        <v>16</v>
      </c>
      <c r="B84" s="57"/>
      <c r="C84" s="57"/>
      <c r="D84" s="57"/>
      <c r="E84" s="57">
        <v>22018.6</v>
      </c>
      <c r="F84" s="57">
        <v>24452.7</v>
      </c>
      <c r="G84" s="57">
        <v>24452.7</v>
      </c>
    </row>
    <row r="85" spans="1:7" ht="22.2" customHeight="1" x14ac:dyDescent="0.3">
      <c r="A85" s="66" t="s">
        <v>35</v>
      </c>
      <c r="B85" s="57"/>
      <c r="C85" s="57"/>
      <c r="D85" s="57"/>
      <c r="E85" s="57">
        <v>42.4</v>
      </c>
      <c r="F85" s="57">
        <v>59.6</v>
      </c>
      <c r="G85" s="57">
        <v>59.6</v>
      </c>
    </row>
    <row r="86" spans="1:7" ht="22.2" customHeight="1" x14ac:dyDescent="0.3">
      <c r="A86" s="66" t="s">
        <v>15</v>
      </c>
      <c r="B86" s="57"/>
      <c r="C86" s="57"/>
      <c r="D86" s="57"/>
      <c r="E86" s="57">
        <v>4.3</v>
      </c>
      <c r="F86" s="57"/>
      <c r="G86" s="57"/>
    </row>
    <row r="87" spans="1:7" ht="22.2" customHeight="1" x14ac:dyDescent="0.3">
      <c r="A87" s="100" t="s">
        <v>36</v>
      </c>
      <c r="B87" s="57"/>
      <c r="C87" s="60">
        <v>461</v>
      </c>
      <c r="D87" s="60">
        <v>442</v>
      </c>
      <c r="E87" s="60">
        <f>E88</f>
        <v>31751.399999999998</v>
      </c>
      <c r="F87" s="58">
        <f>F88</f>
        <v>35328.400000000001</v>
      </c>
      <c r="G87" s="60">
        <f>G88</f>
        <v>35328.400000000001</v>
      </c>
    </row>
    <row r="88" spans="1:7" ht="22.2" customHeight="1" x14ac:dyDescent="0.3">
      <c r="A88" s="69" t="s">
        <v>33</v>
      </c>
      <c r="B88" s="57"/>
      <c r="C88" s="57"/>
      <c r="D88" s="57"/>
      <c r="E88" s="61">
        <f>SUM(E89:E91)</f>
        <v>31751.399999999998</v>
      </c>
      <c r="F88" s="61">
        <f>SUM(F89:F91)</f>
        <v>35328.400000000001</v>
      </c>
      <c r="G88" s="61">
        <f>G89+G90+G91</f>
        <v>35328.400000000001</v>
      </c>
    </row>
    <row r="89" spans="1:7" ht="22.2" customHeight="1" x14ac:dyDescent="0.3">
      <c r="A89" s="66" t="s">
        <v>16</v>
      </c>
      <c r="B89" s="57"/>
      <c r="C89" s="57"/>
      <c r="D89" s="57"/>
      <c r="E89" s="57">
        <v>31683.8</v>
      </c>
      <c r="F89" s="57">
        <v>35188.1</v>
      </c>
      <c r="G89" s="57">
        <v>35188.1</v>
      </c>
    </row>
    <row r="90" spans="1:7" ht="22.2" customHeight="1" x14ac:dyDescent="0.3">
      <c r="A90" s="66" t="s">
        <v>35</v>
      </c>
      <c r="B90" s="57"/>
      <c r="C90" s="57"/>
      <c r="D90" s="57"/>
      <c r="E90" s="57">
        <v>67.599999999999994</v>
      </c>
      <c r="F90" s="57">
        <v>140.30000000000001</v>
      </c>
      <c r="G90" s="57">
        <v>140.30000000000001</v>
      </c>
    </row>
    <row r="91" spans="1:7" ht="22.2" customHeight="1" x14ac:dyDescent="0.3">
      <c r="A91" s="66" t="s">
        <v>15</v>
      </c>
      <c r="B91" s="57"/>
      <c r="C91" s="57"/>
      <c r="D91" s="57"/>
      <c r="E91" s="57">
        <v>0</v>
      </c>
      <c r="F91" s="57"/>
      <c r="G91" s="57"/>
    </row>
    <row r="92" spans="1:7" ht="22.2" customHeight="1" x14ac:dyDescent="0.3">
      <c r="A92" s="63" t="s">
        <v>37</v>
      </c>
      <c r="B92" s="57"/>
      <c r="C92" s="57"/>
      <c r="D92" s="57"/>
      <c r="E92" s="60">
        <f>E94+E99</f>
        <v>16585.7</v>
      </c>
      <c r="F92" s="60">
        <f t="shared" ref="F92:G92" si="24">F94+F99</f>
        <v>18608</v>
      </c>
      <c r="G92" s="60">
        <f t="shared" si="24"/>
        <v>18608</v>
      </c>
    </row>
    <row r="93" spans="1:7" ht="22.2" customHeight="1" x14ac:dyDescent="0.3">
      <c r="A93" s="66" t="s">
        <v>10</v>
      </c>
      <c r="B93" s="57" t="s">
        <v>38</v>
      </c>
      <c r="C93" s="57"/>
      <c r="D93" s="57"/>
      <c r="E93" s="57"/>
      <c r="F93" s="57"/>
      <c r="G93" s="57"/>
    </row>
    <row r="94" spans="1:7" ht="22.2" customHeight="1" x14ac:dyDescent="0.3">
      <c r="A94" s="56" t="s">
        <v>39</v>
      </c>
      <c r="B94" s="57"/>
      <c r="C94" s="60">
        <v>320</v>
      </c>
      <c r="D94" s="60">
        <v>320</v>
      </c>
      <c r="E94" s="60">
        <f>E95</f>
        <v>5455.5</v>
      </c>
      <c r="F94" s="60">
        <f t="shared" ref="F94:G94" si="25">F95</f>
        <v>6139.5</v>
      </c>
      <c r="G94" s="60">
        <f t="shared" si="25"/>
        <v>6139.5</v>
      </c>
    </row>
    <row r="95" spans="1:7" ht="22.2" customHeight="1" x14ac:dyDescent="0.3">
      <c r="A95" s="69" t="s">
        <v>40</v>
      </c>
      <c r="B95" s="57"/>
      <c r="C95" s="57"/>
      <c r="D95" s="57"/>
      <c r="E95" s="61">
        <f>E96+E97</f>
        <v>5455.5</v>
      </c>
      <c r="F95" s="61">
        <f>F96+F97+F98</f>
        <v>6139.5</v>
      </c>
      <c r="G95" s="61">
        <f>G96+G97+G98</f>
        <v>6139.5</v>
      </c>
    </row>
    <row r="96" spans="1:7" ht="22.2" customHeight="1" x14ac:dyDescent="0.3">
      <c r="A96" s="66" t="s">
        <v>16</v>
      </c>
      <c r="B96" s="57"/>
      <c r="C96" s="57"/>
      <c r="D96" s="57"/>
      <c r="E96" s="57">
        <v>5455.5</v>
      </c>
      <c r="F96" s="57">
        <v>6139.5</v>
      </c>
      <c r="G96" s="57">
        <v>6139.5</v>
      </c>
    </row>
    <row r="97" spans="1:7" ht="22.2" customHeight="1" x14ac:dyDescent="0.3">
      <c r="A97" s="66" t="s">
        <v>35</v>
      </c>
      <c r="B97" s="57"/>
      <c r="C97" s="57"/>
      <c r="D97" s="57"/>
      <c r="E97" s="57">
        <v>0</v>
      </c>
      <c r="F97" s="57"/>
      <c r="G97" s="57"/>
    </row>
    <row r="98" spans="1:7" ht="22.2" customHeight="1" x14ac:dyDescent="0.3">
      <c r="A98" s="66" t="s">
        <v>15</v>
      </c>
      <c r="B98" s="57"/>
      <c r="C98" s="57"/>
      <c r="D98" s="57"/>
      <c r="E98" s="57"/>
      <c r="F98" s="57">
        <v>0</v>
      </c>
      <c r="G98" s="57">
        <v>0</v>
      </c>
    </row>
    <row r="99" spans="1:7" ht="45" customHeight="1" x14ac:dyDescent="0.3">
      <c r="A99" s="56" t="s">
        <v>41</v>
      </c>
      <c r="B99" s="57"/>
      <c r="C99" s="60">
        <v>406</v>
      </c>
      <c r="D99" s="60">
        <v>406</v>
      </c>
      <c r="E99" s="60">
        <f>E100</f>
        <v>11130.2</v>
      </c>
      <c r="F99" s="60">
        <f t="shared" ref="F99:G99" si="26">F100</f>
        <v>12468.5</v>
      </c>
      <c r="G99" s="60">
        <f t="shared" si="26"/>
        <v>12468.5</v>
      </c>
    </row>
    <row r="100" spans="1:7" ht="39" customHeight="1" x14ac:dyDescent="0.3">
      <c r="A100" s="69" t="s">
        <v>40</v>
      </c>
      <c r="B100" s="57"/>
      <c r="C100" s="57"/>
      <c r="D100" s="57"/>
      <c r="E100" s="61">
        <f>E101+E102</f>
        <v>11130.2</v>
      </c>
      <c r="F100" s="61">
        <f>F101+F102+F103</f>
        <v>12468.5</v>
      </c>
      <c r="G100" s="61">
        <f>G101+G102+G103</f>
        <v>12468.5</v>
      </c>
    </row>
    <row r="101" spans="1:7" ht="65.400000000000006" customHeight="1" x14ac:dyDescent="0.3">
      <c r="A101" s="66" t="s">
        <v>16</v>
      </c>
      <c r="B101" s="57"/>
      <c r="C101" s="57"/>
      <c r="D101" s="57"/>
      <c r="E101" s="57">
        <v>11076.2</v>
      </c>
      <c r="F101" s="57">
        <v>12465</v>
      </c>
      <c r="G101" s="57">
        <v>12465</v>
      </c>
    </row>
    <row r="102" spans="1:7" ht="19.8" customHeight="1" x14ac:dyDescent="0.3">
      <c r="A102" s="66" t="s">
        <v>35</v>
      </c>
      <c r="B102" s="57"/>
      <c r="C102" s="57"/>
      <c r="D102" s="57"/>
      <c r="E102" s="57">
        <v>54</v>
      </c>
      <c r="F102" s="57">
        <v>3.5</v>
      </c>
      <c r="G102" s="57">
        <v>3.5</v>
      </c>
    </row>
    <row r="103" spans="1:7" ht="70.2" customHeight="1" x14ac:dyDescent="0.3">
      <c r="A103" s="66" t="s">
        <v>15</v>
      </c>
      <c r="B103" s="57"/>
      <c r="C103" s="57"/>
      <c r="D103" s="57"/>
      <c r="E103" s="57"/>
      <c r="F103" s="57"/>
      <c r="G103" s="57"/>
    </row>
    <row r="104" spans="1:7" ht="78.599999999999994" customHeight="1" x14ac:dyDescent="0.3">
      <c r="A104" s="63" t="s">
        <v>42</v>
      </c>
      <c r="B104" s="64"/>
      <c r="C104" s="64"/>
      <c r="D104" s="64"/>
      <c r="E104" s="65">
        <f>E106+E111+E115+E119</f>
        <v>14225.7</v>
      </c>
      <c r="F104" s="65">
        <f>F106+F111+F115+F119</f>
        <v>14610.300000000001</v>
      </c>
      <c r="G104" s="65">
        <f>G106+G111+G115+G119</f>
        <v>14610.300000000001</v>
      </c>
    </row>
    <row r="105" spans="1:7" ht="67.8" customHeight="1" x14ac:dyDescent="0.3">
      <c r="A105" s="66" t="s">
        <v>10</v>
      </c>
      <c r="B105" s="67" t="s">
        <v>38</v>
      </c>
      <c r="C105" s="64"/>
      <c r="D105" s="64"/>
      <c r="E105" s="64"/>
      <c r="F105" s="64"/>
      <c r="G105" s="64"/>
    </row>
    <row r="106" spans="1:7" ht="26.4" customHeight="1" x14ac:dyDescent="0.3">
      <c r="A106" s="68" t="s">
        <v>43</v>
      </c>
      <c r="B106" s="64" t="s">
        <v>44</v>
      </c>
      <c r="C106" s="65">
        <v>68</v>
      </c>
      <c r="D106" s="65">
        <v>68</v>
      </c>
      <c r="E106" s="65">
        <f>E107</f>
        <v>922.9</v>
      </c>
      <c r="F106" s="65">
        <f t="shared" ref="F106:G106" si="27">F107</f>
        <v>951.4</v>
      </c>
      <c r="G106" s="65">
        <f t="shared" si="27"/>
        <v>951.4</v>
      </c>
    </row>
    <row r="107" spans="1:7" ht="46.2" customHeight="1" x14ac:dyDescent="0.3">
      <c r="A107" s="69" t="s">
        <v>45</v>
      </c>
      <c r="B107" s="64"/>
      <c r="C107" s="64"/>
      <c r="D107" s="64"/>
      <c r="E107" s="70">
        <f>E108+E110+E109</f>
        <v>922.9</v>
      </c>
      <c r="F107" s="70">
        <f>F108+F110+F109</f>
        <v>951.4</v>
      </c>
      <c r="G107" s="70">
        <f>G108+G110+G109</f>
        <v>951.4</v>
      </c>
    </row>
    <row r="108" spans="1:7" ht="71.400000000000006" customHeight="1" x14ac:dyDescent="0.3">
      <c r="A108" s="66" t="s">
        <v>16</v>
      </c>
      <c r="B108" s="64"/>
      <c r="C108" s="64"/>
      <c r="D108" s="64"/>
      <c r="E108" s="64">
        <v>917.5</v>
      </c>
      <c r="F108" s="64">
        <v>940.2</v>
      </c>
      <c r="G108" s="64">
        <v>940.2</v>
      </c>
    </row>
    <row r="109" spans="1:7" ht="69.599999999999994" customHeight="1" x14ac:dyDescent="0.3">
      <c r="A109" s="66" t="s">
        <v>15</v>
      </c>
      <c r="B109" s="64"/>
      <c r="C109" s="64"/>
      <c r="D109" s="64"/>
      <c r="E109" s="64">
        <v>0.6</v>
      </c>
      <c r="F109" s="64">
        <v>1.3</v>
      </c>
      <c r="G109" s="64">
        <v>1.3</v>
      </c>
    </row>
    <row r="110" spans="1:7" ht="28.8" customHeight="1" x14ac:dyDescent="0.3">
      <c r="A110" s="66" t="s">
        <v>35</v>
      </c>
      <c r="B110" s="64"/>
      <c r="C110" s="64"/>
      <c r="D110" s="64"/>
      <c r="E110" s="64">
        <v>4.8</v>
      </c>
      <c r="F110" s="64">
        <v>9.9</v>
      </c>
      <c r="G110" s="64">
        <v>9.9</v>
      </c>
    </row>
    <row r="111" spans="1:7" ht="138.6" customHeight="1" x14ac:dyDescent="0.3">
      <c r="A111" s="68" t="s">
        <v>158</v>
      </c>
      <c r="B111" s="64" t="s">
        <v>11</v>
      </c>
      <c r="C111" s="65">
        <v>500</v>
      </c>
      <c r="D111" s="65">
        <v>476</v>
      </c>
      <c r="E111" s="65">
        <f>E112</f>
        <v>2274.8000000000002</v>
      </c>
      <c r="F111" s="65">
        <f t="shared" ref="F111:G111" si="28">F112</f>
        <v>2308.9</v>
      </c>
      <c r="G111" s="65">
        <f t="shared" si="28"/>
        <v>2308.9</v>
      </c>
    </row>
    <row r="112" spans="1:7" ht="42" customHeight="1" x14ac:dyDescent="0.3">
      <c r="A112" s="69" t="s">
        <v>46</v>
      </c>
      <c r="B112" s="64"/>
      <c r="C112" s="64"/>
      <c r="D112" s="64"/>
      <c r="E112" s="70">
        <f>E113+E114</f>
        <v>2274.8000000000002</v>
      </c>
      <c r="F112" s="70">
        <f t="shared" ref="F112:G112" si="29">F113+F114</f>
        <v>2308.9</v>
      </c>
      <c r="G112" s="70">
        <f t="shared" si="29"/>
        <v>2308.9</v>
      </c>
    </row>
    <row r="113" spans="1:7" ht="74.400000000000006" customHeight="1" x14ac:dyDescent="0.3">
      <c r="A113" s="66" t="s">
        <v>16</v>
      </c>
      <c r="B113" s="64"/>
      <c r="C113" s="64"/>
      <c r="D113" s="64"/>
      <c r="E113" s="64">
        <v>2274.8000000000002</v>
      </c>
      <c r="F113" s="64">
        <v>2308.9</v>
      </c>
      <c r="G113" s="50">
        <v>2308.9</v>
      </c>
    </row>
    <row r="114" spans="1:7" ht="24" x14ac:dyDescent="0.3">
      <c r="A114" s="66" t="s">
        <v>15</v>
      </c>
      <c r="B114" s="64"/>
      <c r="C114" s="64"/>
      <c r="D114" s="64"/>
      <c r="E114" s="64"/>
      <c r="F114" s="64"/>
      <c r="G114" s="50"/>
    </row>
    <row r="115" spans="1:7" ht="60.6" x14ac:dyDescent="0.3">
      <c r="A115" s="68" t="s">
        <v>47</v>
      </c>
      <c r="B115" s="64" t="s">
        <v>11</v>
      </c>
      <c r="C115" s="65">
        <v>250</v>
      </c>
      <c r="D115" s="65">
        <v>240</v>
      </c>
      <c r="E115" s="65">
        <f>E116</f>
        <v>1146.9000000000001</v>
      </c>
      <c r="F115" s="65">
        <f t="shared" ref="F115:G115" si="30">F116</f>
        <v>1164.2</v>
      </c>
      <c r="G115" s="48">
        <f t="shared" si="30"/>
        <v>1164.2</v>
      </c>
    </row>
    <row r="116" spans="1:7" ht="96.6" x14ac:dyDescent="0.3">
      <c r="A116" s="69" t="s">
        <v>46</v>
      </c>
      <c r="B116" s="64"/>
      <c r="C116" s="64"/>
      <c r="D116" s="64"/>
      <c r="E116" s="70">
        <f>E117+E118</f>
        <v>1146.9000000000001</v>
      </c>
      <c r="F116" s="70">
        <f t="shared" ref="F116:G116" si="31">F117+F118</f>
        <v>1164.2</v>
      </c>
      <c r="G116" s="45">
        <f t="shared" si="31"/>
        <v>1164.2</v>
      </c>
    </row>
    <row r="117" spans="1:7" ht="72" x14ac:dyDescent="0.3">
      <c r="A117" s="66" t="s">
        <v>16</v>
      </c>
      <c r="B117" s="64"/>
      <c r="C117" s="64"/>
      <c r="D117" s="64"/>
      <c r="E117" s="64">
        <v>1146.9000000000001</v>
      </c>
      <c r="F117" s="64">
        <v>1164.2</v>
      </c>
      <c r="G117" s="50">
        <v>1164.2</v>
      </c>
    </row>
    <row r="118" spans="1:7" ht="24" x14ac:dyDescent="0.3">
      <c r="A118" s="7" t="s">
        <v>15</v>
      </c>
      <c r="B118" s="50"/>
      <c r="C118" s="50"/>
      <c r="D118" s="50"/>
      <c r="E118" s="50"/>
      <c r="F118" s="50"/>
      <c r="G118" s="50"/>
    </row>
    <row r="119" spans="1:7" ht="156.6" x14ac:dyDescent="0.3">
      <c r="A119" s="52" t="s">
        <v>48</v>
      </c>
      <c r="B119" s="50" t="s">
        <v>38</v>
      </c>
      <c r="C119" s="48">
        <v>700</v>
      </c>
      <c r="D119" s="48">
        <v>728</v>
      </c>
      <c r="E119" s="48">
        <f>E120</f>
        <v>9881.1</v>
      </c>
      <c r="F119" s="48">
        <f t="shared" ref="F119:G119" si="32">F120</f>
        <v>10185.800000000001</v>
      </c>
      <c r="G119" s="48">
        <f t="shared" si="32"/>
        <v>10185.800000000001</v>
      </c>
    </row>
    <row r="120" spans="1:7" ht="48.6" x14ac:dyDescent="0.3">
      <c r="A120" s="16" t="s">
        <v>49</v>
      </c>
      <c r="B120" s="50"/>
      <c r="C120" s="50"/>
      <c r="D120" s="50"/>
      <c r="E120" s="45">
        <f>E121+E122+E123</f>
        <v>9881.1</v>
      </c>
      <c r="F120" s="45">
        <f t="shared" ref="F120:G120" si="33">F121+F122+F123</f>
        <v>10185.800000000001</v>
      </c>
      <c r="G120" s="45">
        <f t="shared" si="33"/>
        <v>10185.800000000001</v>
      </c>
    </row>
    <row r="121" spans="1:7" ht="72" x14ac:dyDescent="0.3">
      <c r="A121" s="7" t="s">
        <v>16</v>
      </c>
      <c r="B121" s="50"/>
      <c r="C121" s="50"/>
      <c r="D121" s="50"/>
      <c r="E121" s="50">
        <v>9822.6</v>
      </c>
      <c r="F121" s="50">
        <v>10065.1</v>
      </c>
      <c r="G121" s="50">
        <v>10065.1</v>
      </c>
    </row>
    <row r="122" spans="1:7" ht="24" x14ac:dyDescent="0.3">
      <c r="A122" s="7" t="s">
        <v>15</v>
      </c>
      <c r="B122" s="50"/>
      <c r="C122" s="50"/>
      <c r="D122" s="50"/>
      <c r="E122" s="50">
        <v>7</v>
      </c>
      <c r="F122" s="50">
        <v>14.2</v>
      </c>
      <c r="G122" s="50">
        <v>14.2</v>
      </c>
    </row>
    <row r="123" spans="1:7" ht="24" x14ac:dyDescent="0.3">
      <c r="A123" s="7" t="s">
        <v>35</v>
      </c>
      <c r="B123" s="64"/>
      <c r="C123" s="64"/>
      <c r="D123" s="64"/>
      <c r="E123" s="64">
        <v>51.5</v>
      </c>
      <c r="F123" s="64">
        <v>106.5</v>
      </c>
      <c r="G123" s="64">
        <v>106.5</v>
      </c>
    </row>
  </sheetData>
  <mergeCells count="10">
    <mergeCell ref="A8:G8"/>
    <mergeCell ref="A4:A6"/>
    <mergeCell ref="B4:B6"/>
    <mergeCell ref="C4:D4"/>
    <mergeCell ref="E4:G4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topLeftCell="A40" workbookViewId="0">
      <selection activeCell="F15" sqref="F15"/>
    </sheetView>
  </sheetViews>
  <sheetFormatPr defaultColWidth="9.109375" defaultRowHeight="12" x14ac:dyDescent="0.25"/>
  <cols>
    <col min="1" max="1" width="61" style="102" customWidth="1"/>
    <col min="2" max="2" width="13.5546875" style="102" customWidth="1"/>
    <col min="3" max="3" width="12.6640625" style="102" customWidth="1"/>
    <col min="4" max="4" width="12.88671875" style="102" customWidth="1"/>
    <col min="5" max="5" width="16.44140625" style="102" customWidth="1"/>
    <col min="6" max="6" width="17.6640625" style="102" customWidth="1"/>
    <col min="7" max="7" width="14.6640625" style="102" customWidth="1"/>
    <col min="8" max="16384" width="9.109375" style="102"/>
  </cols>
  <sheetData>
    <row r="1" spans="1:7" ht="42.75" customHeight="1" thickBot="1" x14ac:dyDescent="0.3">
      <c r="A1" s="101" t="s">
        <v>159</v>
      </c>
      <c r="B1" s="101"/>
      <c r="C1" s="101"/>
      <c r="D1" s="101"/>
      <c r="E1" s="101"/>
      <c r="F1" s="101"/>
      <c r="G1" s="101"/>
    </row>
    <row r="2" spans="1:7" ht="36" customHeight="1" x14ac:dyDescent="0.25">
      <c r="A2" s="103" t="s">
        <v>50</v>
      </c>
      <c r="B2" s="104" t="s">
        <v>2</v>
      </c>
      <c r="C2" s="104" t="s">
        <v>51</v>
      </c>
      <c r="D2" s="104"/>
      <c r="E2" s="104" t="s">
        <v>52</v>
      </c>
      <c r="F2" s="104"/>
      <c r="G2" s="105"/>
    </row>
    <row r="3" spans="1:7" ht="36.6" thickBot="1" x14ac:dyDescent="0.3">
      <c r="A3" s="106"/>
      <c r="B3" s="107"/>
      <c r="C3" s="108" t="s">
        <v>5</v>
      </c>
      <c r="D3" s="108" t="s">
        <v>6</v>
      </c>
      <c r="E3" s="108" t="s">
        <v>53</v>
      </c>
      <c r="F3" s="108" t="s">
        <v>160</v>
      </c>
      <c r="G3" s="109" t="s">
        <v>55</v>
      </c>
    </row>
    <row r="4" spans="1:7" ht="12.6" thickBot="1" x14ac:dyDescent="0.3">
      <c r="A4" s="110">
        <v>1</v>
      </c>
      <c r="B4" s="111">
        <v>2</v>
      </c>
      <c r="C4" s="111">
        <v>3</v>
      </c>
      <c r="D4" s="111">
        <v>4</v>
      </c>
      <c r="E4" s="111">
        <v>5</v>
      </c>
      <c r="F4" s="111">
        <v>6</v>
      </c>
      <c r="G4" s="112">
        <v>7</v>
      </c>
    </row>
    <row r="5" spans="1:7" ht="21" customHeight="1" thickBot="1" x14ac:dyDescent="0.3">
      <c r="A5" s="113" t="s">
        <v>56</v>
      </c>
      <c r="B5" s="114"/>
      <c r="C5" s="114"/>
      <c r="D5" s="114"/>
      <c r="E5" s="115">
        <v>36589.5</v>
      </c>
      <c r="F5" s="115">
        <v>41720.699999999997</v>
      </c>
      <c r="G5" s="116">
        <v>41720.699999999997</v>
      </c>
    </row>
    <row r="6" spans="1:7" ht="36" x14ac:dyDescent="0.25">
      <c r="A6" s="117" t="s">
        <v>161</v>
      </c>
      <c r="B6" s="118"/>
      <c r="C6" s="119"/>
      <c r="D6" s="119"/>
      <c r="E6" s="119"/>
      <c r="F6" s="119"/>
      <c r="G6" s="120"/>
    </row>
    <row r="7" spans="1:7" x14ac:dyDescent="0.25">
      <c r="A7" s="121" t="s">
        <v>57</v>
      </c>
      <c r="B7" s="19" t="s">
        <v>58</v>
      </c>
      <c r="C7" s="122"/>
      <c r="D7" s="122"/>
      <c r="E7" s="122"/>
      <c r="F7" s="122"/>
      <c r="G7" s="123"/>
    </row>
    <row r="8" spans="1:7" x14ac:dyDescent="0.25">
      <c r="A8" s="121" t="s">
        <v>59</v>
      </c>
      <c r="B8" s="19"/>
      <c r="C8" s="19"/>
      <c r="D8" s="19"/>
      <c r="E8" s="19"/>
      <c r="F8" s="19"/>
      <c r="G8" s="124"/>
    </row>
    <row r="9" spans="1:7" x14ac:dyDescent="0.25">
      <c r="A9" s="121" t="s">
        <v>60</v>
      </c>
      <c r="B9" s="19"/>
      <c r="C9" s="19"/>
      <c r="D9" s="19"/>
      <c r="E9" s="20"/>
      <c r="F9" s="20"/>
      <c r="G9" s="21"/>
    </row>
    <row r="10" spans="1:7" ht="24.6" thickBot="1" x14ac:dyDescent="0.3">
      <c r="A10" s="125" t="s">
        <v>162</v>
      </c>
      <c r="B10" s="126"/>
      <c r="C10" s="127">
        <v>338000</v>
      </c>
      <c r="D10" s="127">
        <v>340695</v>
      </c>
      <c r="E10" s="22">
        <v>22930.6</v>
      </c>
      <c r="F10" s="22">
        <v>25672.7</v>
      </c>
      <c r="G10" s="23">
        <v>25672.7</v>
      </c>
    </row>
    <row r="11" spans="1:7" ht="36" x14ac:dyDescent="0.25">
      <c r="A11" s="117" t="s">
        <v>163</v>
      </c>
      <c r="B11" s="118"/>
      <c r="C11" s="128"/>
      <c r="D11" s="129"/>
      <c r="E11" s="129"/>
      <c r="F11" s="129"/>
      <c r="G11" s="130"/>
    </row>
    <row r="12" spans="1:7" x14ac:dyDescent="0.25">
      <c r="A12" s="121" t="s">
        <v>57</v>
      </c>
      <c r="B12" s="19" t="s">
        <v>58</v>
      </c>
      <c r="C12" s="131"/>
      <c r="D12" s="132"/>
      <c r="E12" s="132"/>
      <c r="F12" s="132"/>
      <c r="G12" s="133"/>
    </row>
    <row r="13" spans="1:7" x14ac:dyDescent="0.25">
      <c r="A13" s="121" t="s">
        <v>59</v>
      </c>
      <c r="B13" s="19"/>
      <c r="C13" s="19"/>
      <c r="D13" s="19"/>
      <c r="E13" s="19"/>
      <c r="F13" s="19"/>
      <c r="G13" s="124"/>
    </row>
    <row r="14" spans="1:7" x14ac:dyDescent="0.25">
      <c r="A14" s="121" t="s">
        <v>60</v>
      </c>
      <c r="B14" s="19"/>
      <c r="C14" s="19"/>
      <c r="D14" s="19"/>
      <c r="E14" s="20"/>
      <c r="F14" s="20"/>
      <c r="G14" s="21"/>
    </row>
    <row r="15" spans="1:7" ht="24.6" thickBot="1" x14ac:dyDescent="0.3">
      <c r="A15" s="125" t="s">
        <v>164</v>
      </c>
      <c r="B15" s="126"/>
      <c r="C15" s="127">
        <v>237100</v>
      </c>
      <c r="D15" s="127">
        <v>238788</v>
      </c>
      <c r="E15" s="22">
        <v>5427.5</v>
      </c>
      <c r="F15" s="22">
        <v>6527.5</v>
      </c>
      <c r="G15" s="23">
        <v>6527.5</v>
      </c>
    </row>
    <row r="16" spans="1:7" ht="36" x14ac:dyDescent="0.25">
      <c r="A16" s="117" t="s">
        <v>165</v>
      </c>
      <c r="B16" s="118"/>
      <c r="C16" s="128"/>
      <c r="D16" s="129"/>
      <c r="E16" s="129"/>
      <c r="F16" s="129"/>
      <c r="G16" s="130"/>
    </row>
    <row r="17" spans="1:7" x14ac:dyDescent="0.25">
      <c r="A17" s="121" t="s">
        <v>61</v>
      </c>
      <c r="B17" s="19" t="s">
        <v>58</v>
      </c>
      <c r="C17" s="134"/>
      <c r="D17" s="135"/>
      <c r="E17" s="135"/>
      <c r="F17" s="135"/>
      <c r="G17" s="136"/>
    </row>
    <row r="18" spans="1:7" x14ac:dyDescent="0.25">
      <c r="A18" s="121" t="s">
        <v>59</v>
      </c>
      <c r="B18" s="19"/>
      <c r="C18" s="19"/>
      <c r="D18" s="19"/>
      <c r="E18" s="19"/>
      <c r="F18" s="19"/>
      <c r="G18" s="124"/>
    </row>
    <row r="19" spans="1:7" x14ac:dyDescent="0.25">
      <c r="A19" s="121" t="s">
        <v>60</v>
      </c>
      <c r="B19" s="19"/>
      <c r="C19" s="19"/>
      <c r="D19" s="19"/>
      <c r="E19" s="20"/>
      <c r="F19" s="20"/>
      <c r="G19" s="21"/>
    </row>
    <row r="20" spans="1:7" ht="24.6" thickBot="1" x14ac:dyDescent="0.3">
      <c r="A20" s="125" t="s">
        <v>166</v>
      </c>
      <c r="B20" s="126"/>
      <c r="C20" s="127">
        <v>287500</v>
      </c>
      <c r="D20" s="127">
        <v>286474</v>
      </c>
      <c r="E20" s="22">
        <v>6620.5</v>
      </c>
      <c r="F20" s="22">
        <v>7620.5</v>
      </c>
      <c r="G20" s="23">
        <v>7620.5</v>
      </c>
    </row>
    <row r="21" spans="1:7" ht="24" x14ac:dyDescent="0.25">
      <c r="A21" s="117" t="s">
        <v>167</v>
      </c>
      <c r="B21" s="118"/>
      <c r="C21" s="128"/>
      <c r="D21" s="129"/>
      <c r="E21" s="129"/>
      <c r="F21" s="129"/>
      <c r="G21" s="130"/>
    </row>
    <row r="22" spans="1:7" x14ac:dyDescent="0.25">
      <c r="A22" s="121" t="s">
        <v>61</v>
      </c>
      <c r="B22" s="19" t="s">
        <v>58</v>
      </c>
      <c r="C22" s="134"/>
      <c r="D22" s="135"/>
      <c r="E22" s="135"/>
      <c r="F22" s="135"/>
      <c r="G22" s="136"/>
    </row>
    <row r="23" spans="1:7" x14ac:dyDescent="0.25">
      <c r="A23" s="121" t="s">
        <v>59</v>
      </c>
      <c r="B23" s="19"/>
      <c r="C23" s="19"/>
      <c r="D23" s="19"/>
      <c r="E23" s="19"/>
      <c r="F23" s="19"/>
      <c r="G23" s="124"/>
    </row>
    <row r="24" spans="1:7" x14ac:dyDescent="0.25">
      <c r="A24" s="121" t="s">
        <v>60</v>
      </c>
      <c r="B24" s="19"/>
      <c r="C24" s="19"/>
      <c r="D24" s="19"/>
      <c r="E24" s="20"/>
      <c r="F24" s="20"/>
      <c r="G24" s="21"/>
    </row>
    <row r="25" spans="1:7" ht="24.75" customHeight="1" thickBot="1" x14ac:dyDescent="0.3">
      <c r="A25" s="125" t="s">
        <v>62</v>
      </c>
      <c r="B25" s="126"/>
      <c r="C25" s="127">
        <v>2682</v>
      </c>
      <c r="D25" s="127">
        <v>2691</v>
      </c>
      <c r="E25" s="22">
        <v>955.4</v>
      </c>
      <c r="F25" s="22">
        <v>1200</v>
      </c>
      <c r="G25" s="23">
        <v>1200</v>
      </c>
    </row>
    <row r="26" spans="1:7" ht="24" x14ac:dyDescent="0.25">
      <c r="A26" s="117" t="s">
        <v>168</v>
      </c>
      <c r="B26" s="118"/>
      <c r="C26" s="128"/>
      <c r="D26" s="129"/>
      <c r="E26" s="129"/>
      <c r="F26" s="129"/>
      <c r="G26" s="130"/>
    </row>
    <row r="27" spans="1:7" x14ac:dyDescent="0.25">
      <c r="A27" s="121" t="s">
        <v>63</v>
      </c>
      <c r="B27" s="19" t="s">
        <v>64</v>
      </c>
      <c r="C27" s="134"/>
      <c r="D27" s="135"/>
      <c r="E27" s="135"/>
      <c r="F27" s="135"/>
      <c r="G27" s="136"/>
    </row>
    <row r="28" spans="1:7" x14ac:dyDescent="0.25">
      <c r="A28" s="121" t="s">
        <v>59</v>
      </c>
      <c r="B28" s="19"/>
      <c r="C28" s="19"/>
      <c r="D28" s="19"/>
      <c r="E28" s="19"/>
      <c r="F28" s="19"/>
      <c r="G28" s="124"/>
    </row>
    <row r="29" spans="1:7" x14ac:dyDescent="0.25">
      <c r="A29" s="121" t="s">
        <v>60</v>
      </c>
      <c r="B29" s="19"/>
      <c r="C29" s="19"/>
      <c r="D29" s="19"/>
      <c r="E29" s="20"/>
      <c r="F29" s="20"/>
      <c r="G29" s="21"/>
    </row>
    <row r="30" spans="1:7" ht="13.5" customHeight="1" thickBot="1" x14ac:dyDescent="0.3">
      <c r="A30" s="137" t="s">
        <v>169</v>
      </c>
      <c r="B30" s="138"/>
      <c r="C30" s="138">
        <v>350</v>
      </c>
      <c r="D30" s="138">
        <v>365</v>
      </c>
      <c r="E30" s="139">
        <v>655.5</v>
      </c>
      <c r="F30" s="139">
        <v>700</v>
      </c>
      <c r="G30" s="140">
        <v>700</v>
      </c>
    </row>
    <row r="31" spans="1:7" ht="15" thickBot="1" x14ac:dyDescent="0.3">
      <c r="A31" s="113" t="s">
        <v>65</v>
      </c>
      <c r="B31" s="141"/>
      <c r="C31" s="141"/>
      <c r="D31" s="141"/>
      <c r="E31" s="115">
        <v>33796.800000000003</v>
      </c>
      <c r="F31" s="115">
        <v>38615.199999999997</v>
      </c>
      <c r="G31" s="116">
        <v>38615.199999999997</v>
      </c>
    </row>
    <row r="32" spans="1:7" x14ac:dyDescent="0.25">
      <c r="A32" s="117" t="s">
        <v>66</v>
      </c>
      <c r="B32" s="118"/>
      <c r="C32" s="128"/>
      <c r="D32" s="129"/>
      <c r="E32" s="129"/>
      <c r="F32" s="129"/>
      <c r="G32" s="130"/>
    </row>
    <row r="33" spans="1:7" x14ac:dyDescent="0.25">
      <c r="A33" s="121" t="s">
        <v>67</v>
      </c>
      <c r="B33" s="19" t="s">
        <v>58</v>
      </c>
      <c r="C33" s="134"/>
      <c r="D33" s="135"/>
      <c r="E33" s="135"/>
      <c r="F33" s="135"/>
      <c r="G33" s="136"/>
    </row>
    <row r="34" spans="1:7" x14ac:dyDescent="0.25">
      <c r="A34" s="121" t="s">
        <v>68</v>
      </c>
      <c r="B34" s="19"/>
      <c r="C34" s="19"/>
      <c r="D34" s="19"/>
      <c r="E34" s="19"/>
      <c r="F34" s="19"/>
      <c r="G34" s="124"/>
    </row>
    <row r="35" spans="1:7" ht="27.75" customHeight="1" x14ac:dyDescent="0.25">
      <c r="A35" s="121" t="s">
        <v>69</v>
      </c>
      <c r="B35" s="19"/>
      <c r="C35" s="19"/>
      <c r="D35" s="19"/>
      <c r="E35" s="20"/>
      <c r="F35" s="20"/>
      <c r="G35" s="21"/>
    </row>
    <row r="36" spans="1:7" ht="21.75" customHeight="1" thickBot="1" x14ac:dyDescent="0.3">
      <c r="A36" s="125" t="s">
        <v>70</v>
      </c>
      <c r="B36" s="126"/>
      <c r="C36" s="19">
        <v>4</v>
      </c>
      <c r="D36" s="19">
        <v>4</v>
      </c>
      <c r="E36" s="22">
        <v>6594.4</v>
      </c>
      <c r="F36" s="22">
        <v>9741.2000000000007</v>
      </c>
      <c r="G36" s="23">
        <v>9741.2000000000007</v>
      </c>
    </row>
    <row r="37" spans="1:7" ht="15" customHeight="1" x14ac:dyDescent="0.25">
      <c r="A37" s="117" t="s">
        <v>71</v>
      </c>
      <c r="B37" s="118"/>
      <c r="C37" s="128"/>
      <c r="D37" s="129"/>
      <c r="E37" s="129"/>
      <c r="F37" s="129"/>
      <c r="G37" s="130"/>
    </row>
    <row r="38" spans="1:7" x14ac:dyDescent="0.25">
      <c r="A38" s="121" t="s">
        <v>170</v>
      </c>
      <c r="B38" s="19" t="s">
        <v>64</v>
      </c>
      <c r="C38" s="134"/>
      <c r="D38" s="135"/>
      <c r="E38" s="135"/>
      <c r="F38" s="135"/>
      <c r="G38" s="136"/>
    </row>
    <row r="39" spans="1:7" x14ac:dyDescent="0.25">
      <c r="A39" s="121" t="s">
        <v>68</v>
      </c>
      <c r="B39" s="19"/>
      <c r="C39" s="19"/>
      <c r="D39" s="19"/>
      <c r="E39" s="19"/>
      <c r="F39" s="19"/>
      <c r="G39" s="124"/>
    </row>
    <row r="40" spans="1:7" x14ac:dyDescent="0.25">
      <c r="A40" s="121" t="s">
        <v>69</v>
      </c>
      <c r="B40" s="19"/>
      <c r="C40" s="19"/>
      <c r="D40" s="19"/>
      <c r="E40" s="20"/>
      <c r="F40" s="20"/>
      <c r="G40" s="21"/>
    </row>
    <row r="41" spans="1:7" ht="24.6" thickBot="1" x14ac:dyDescent="0.3">
      <c r="A41" s="125" t="s">
        <v>73</v>
      </c>
      <c r="B41" s="126"/>
      <c r="C41" s="142">
        <v>182</v>
      </c>
      <c r="D41" s="142">
        <v>210</v>
      </c>
      <c r="E41" s="22">
        <v>17237.5</v>
      </c>
      <c r="F41" s="22">
        <v>18893.599999999999</v>
      </c>
      <c r="G41" s="23">
        <v>18893.599999999999</v>
      </c>
    </row>
    <row r="42" spans="1:7" ht="24" x14ac:dyDescent="0.25">
      <c r="A42" s="117" t="s">
        <v>74</v>
      </c>
      <c r="B42" s="118"/>
      <c r="C42" s="128"/>
      <c r="D42" s="129"/>
      <c r="E42" s="129"/>
      <c r="F42" s="129"/>
      <c r="G42" s="130"/>
    </row>
    <row r="43" spans="1:7" x14ac:dyDescent="0.25">
      <c r="A43" s="121" t="s">
        <v>170</v>
      </c>
      <c r="B43" s="19" t="s">
        <v>64</v>
      </c>
      <c r="C43" s="134"/>
      <c r="D43" s="135"/>
      <c r="E43" s="135"/>
      <c r="F43" s="135"/>
      <c r="G43" s="136"/>
    </row>
    <row r="44" spans="1:7" x14ac:dyDescent="0.25">
      <c r="A44" s="121" t="s">
        <v>68</v>
      </c>
      <c r="B44" s="19"/>
      <c r="C44" s="19"/>
      <c r="D44" s="19"/>
      <c r="E44" s="19"/>
      <c r="F44" s="19"/>
      <c r="G44" s="124"/>
    </row>
    <row r="45" spans="1:7" x14ac:dyDescent="0.25">
      <c r="A45" s="121" t="s">
        <v>69</v>
      </c>
      <c r="B45" s="19"/>
      <c r="C45" s="19"/>
      <c r="D45" s="19"/>
      <c r="E45" s="20"/>
      <c r="F45" s="20"/>
      <c r="G45" s="21"/>
    </row>
    <row r="46" spans="1:7" ht="24.6" thickBot="1" x14ac:dyDescent="0.3">
      <c r="A46" s="121" t="s">
        <v>75</v>
      </c>
      <c r="B46" s="19"/>
      <c r="C46" s="142">
        <v>26</v>
      </c>
      <c r="D46" s="142">
        <v>28</v>
      </c>
      <c r="E46" s="20">
        <v>6084.5</v>
      </c>
      <c r="F46" s="20">
        <v>6100</v>
      </c>
      <c r="G46" s="21">
        <v>6100</v>
      </c>
    </row>
    <row r="47" spans="1:7" ht="24" x14ac:dyDescent="0.25">
      <c r="A47" s="117" t="s">
        <v>168</v>
      </c>
      <c r="B47" s="118"/>
      <c r="C47" s="128"/>
      <c r="D47" s="129"/>
      <c r="E47" s="129"/>
      <c r="F47" s="129"/>
      <c r="G47" s="130"/>
    </row>
    <row r="48" spans="1:7" x14ac:dyDescent="0.25">
      <c r="A48" s="121" t="s">
        <v>63</v>
      </c>
      <c r="B48" s="19" t="s">
        <v>64</v>
      </c>
      <c r="C48" s="134"/>
      <c r="D48" s="135"/>
      <c r="E48" s="135"/>
      <c r="F48" s="135"/>
      <c r="G48" s="136"/>
    </row>
    <row r="49" spans="1:7" x14ac:dyDescent="0.25">
      <c r="A49" s="121" t="s">
        <v>68</v>
      </c>
      <c r="B49" s="19"/>
      <c r="C49" s="19"/>
      <c r="D49" s="19"/>
      <c r="E49" s="19"/>
      <c r="F49" s="19"/>
      <c r="G49" s="124"/>
    </row>
    <row r="50" spans="1:7" x14ac:dyDescent="0.25">
      <c r="A50" s="121" t="s">
        <v>69</v>
      </c>
      <c r="B50" s="19"/>
      <c r="C50" s="19"/>
      <c r="D50" s="19"/>
      <c r="E50" s="20"/>
      <c r="F50" s="20"/>
      <c r="G50" s="21"/>
    </row>
    <row r="51" spans="1:7" ht="24.6" thickBot="1" x14ac:dyDescent="0.3">
      <c r="A51" s="137" t="s">
        <v>169</v>
      </c>
      <c r="B51" s="138"/>
      <c r="C51" s="138">
        <v>12</v>
      </c>
      <c r="D51" s="138">
        <v>12</v>
      </c>
      <c r="E51" s="139">
        <v>3880.4</v>
      </c>
      <c r="F51" s="139">
        <v>3880.4</v>
      </c>
      <c r="G51" s="140">
        <v>3880.4</v>
      </c>
    </row>
    <row r="52" spans="1:7" ht="15" thickBot="1" x14ac:dyDescent="0.3">
      <c r="A52" s="113" t="s">
        <v>171</v>
      </c>
      <c r="B52" s="141"/>
      <c r="C52" s="141"/>
      <c r="D52" s="141"/>
      <c r="E52" s="115">
        <v>83111.3</v>
      </c>
      <c r="F52" s="115">
        <v>96602</v>
      </c>
      <c r="G52" s="116">
        <v>96602</v>
      </c>
    </row>
    <row r="53" spans="1:7" ht="24" x14ac:dyDescent="0.25">
      <c r="A53" s="117" t="s">
        <v>76</v>
      </c>
      <c r="B53" s="118"/>
      <c r="C53" s="128"/>
      <c r="D53" s="129"/>
      <c r="E53" s="129"/>
      <c r="F53" s="129"/>
      <c r="G53" s="130"/>
    </row>
    <row r="54" spans="1:7" x14ac:dyDescent="0.25">
      <c r="A54" s="121" t="s">
        <v>172</v>
      </c>
      <c r="B54" s="19" t="s">
        <v>64</v>
      </c>
      <c r="C54" s="134"/>
      <c r="D54" s="135"/>
      <c r="E54" s="135"/>
      <c r="F54" s="135"/>
      <c r="G54" s="136"/>
    </row>
    <row r="55" spans="1:7" x14ac:dyDescent="0.25">
      <c r="A55" s="121" t="s">
        <v>68</v>
      </c>
      <c r="B55" s="19"/>
      <c r="C55" s="19"/>
      <c r="D55" s="19"/>
      <c r="E55" s="19"/>
      <c r="F55" s="19"/>
      <c r="G55" s="124"/>
    </row>
    <row r="56" spans="1:7" ht="27.75" customHeight="1" x14ac:dyDescent="0.25">
      <c r="A56" s="121" t="s">
        <v>77</v>
      </c>
      <c r="B56" s="19"/>
      <c r="C56" s="19"/>
      <c r="D56" s="19"/>
      <c r="E56" s="20"/>
      <c r="F56" s="20"/>
      <c r="G56" s="21"/>
    </row>
    <row r="57" spans="1:7" ht="18.75" customHeight="1" thickBot="1" x14ac:dyDescent="0.3">
      <c r="A57" s="125" t="s">
        <v>78</v>
      </c>
      <c r="B57" s="126"/>
      <c r="C57" s="127">
        <v>133</v>
      </c>
      <c r="D57" s="127">
        <v>136</v>
      </c>
      <c r="E57" s="22">
        <v>32956.300000000003</v>
      </c>
      <c r="F57" s="22">
        <v>35036.6</v>
      </c>
      <c r="G57" s="23">
        <v>35036.6</v>
      </c>
    </row>
    <row r="58" spans="1:7" ht="24" x14ac:dyDescent="0.25">
      <c r="A58" s="117" t="s">
        <v>168</v>
      </c>
      <c r="B58" s="118"/>
      <c r="C58" s="128"/>
      <c r="D58" s="129"/>
      <c r="E58" s="129"/>
      <c r="F58" s="129"/>
      <c r="G58" s="130"/>
    </row>
    <row r="59" spans="1:7" x14ac:dyDescent="0.25">
      <c r="A59" s="121" t="s">
        <v>63</v>
      </c>
      <c r="B59" s="19" t="s">
        <v>64</v>
      </c>
      <c r="C59" s="134"/>
      <c r="D59" s="135"/>
      <c r="E59" s="135"/>
      <c r="F59" s="135"/>
      <c r="G59" s="136"/>
    </row>
    <row r="60" spans="1:7" x14ac:dyDescent="0.25">
      <c r="A60" s="121" t="s">
        <v>68</v>
      </c>
      <c r="B60" s="19"/>
      <c r="C60" s="19"/>
      <c r="D60" s="19"/>
      <c r="E60" s="19"/>
      <c r="F60" s="19"/>
      <c r="G60" s="124"/>
    </row>
    <row r="61" spans="1:7" x14ac:dyDescent="0.25">
      <c r="A61" s="121" t="s">
        <v>77</v>
      </c>
      <c r="B61" s="19"/>
      <c r="C61" s="19"/>
      <c r="D61" s="19"/>
      <c r="E61" s="20"/>
      <c r="F61" s="20"/>
      <c r="G61" s="21"/>
    </row>
    <row r="62" spans="1:7" ht="24.6" thickBot="1" x14ac:dyDescent="0.3">
      <c r="A62" s="125" t="s">
        <v>169</v>
      </c>
      <c r="B62" s="126"/>
      <c r="C62" s="19">
        <v>763</v>
      </c>
      <c r="D62" s="19">
        <v>773</v>
      </c>
      <c r="E62" s="22">
        <v>48571.7</v>
      </c>
      <c r="F62" s="22">
        <v>59982.1</v>
      </c>
      <c r="G62" s="23">
        <v>59982.1</v>
      </c>
    </row>
    <row r="63" spans="1:7" ht="24" x14ac:dyDescent="0.25">
      <c r="A63" s="117" t="s">
        <v>173</v>
      </c>
      <c r="B63" s="118"/>
      <c r="C63" s="128"/>
      <c r="D63" s="129"/>
      <c r="E63" s="129"/>
      <c r="F63" s="129"/>
      <c r="G63" s="130"/>
    </row>
    <row r="64" spans="1:7" x14ac:dyDescent="0.25">
      <c r="A64" s="121" t="s">
        <v>63</v>
      </c>
      <c r="B64" s="19" t="s">
        <v>64</v>
      </c>
      <c r="C64" s="134"/>
      <c r="D64" s="135"/>
      <c r="E64" s="135"/>
      <c r="F64" s="135"/>
      <c r="G64" s="136"/>
    </row>
    <row r="65" spans="1:7" x14ac:dyDescent="0.25">
      <c r="A65" s="121" t="s">
        <v>68</v>
      </c>
      <c r="B65" s="19"/>
      <c r="C65" s="19"/>
      <c r="D65" s="19"/>
      <c r="E65" s="19"/>
      <c r="F65" s="19"/>
      <c r="G65" s="124"/>
    </row>
    <row r="66" spans="1:7" x14ac:dyDescent="0.25">
      <c r="A66" s="121" t="s">
        <v>77</v>
      </c>
      <c r="B66" s="19"/>
      <c r="C66" s="19"/>
      <c r="D66" s="19"/>
      <c r="E66" s="20"/>
      <c r="F66" s="20"/>
      <c r="G66" s="21"/>
    </row>
    <row r="67" spans="1:7" ht="24.6" thickBot="1" x14ac:dyDescent="0.3">
      <c r="A67" s="137" t="s">
        <v>174</v>
      </c>
      <c r="B67" s="138"/>
      <c r="C67" s="138">
        <v>36</v>
      </c>
      <c r="D67" s="138">
        <v>34</v>
      </c>
      <c r="E67" s="139">
        <v>1583.3</v>
      </c>
      <c r="F67" s="139">
        <v>1583.3</v>
      </c>
      <c r="G67" s="140">
        <v>1583.3</v>
      </c>
    </row>
    <row r="68" spans="1:7" ht="15" thickBot="1" x14ac:dyDescent="0.3">
      <c r="A68" s="113" t="s">
        <v>79</v>
      </c>
      <c r="B68" s="141"/>
      <c r="C68" s="141"/>
      <c r="D68" s="141"/>
      <c r="E68" s="115">
        <v>44862.5</v>
      </c>
      <c r="F68" s="115">
        <v>59016</v>
      </c>
      <c r="G68" s="116">
        <v>59016</v>
      </c>
    </row>
    <row r="69" spans="1:7" ht="24" x14ac:dyDescent="0.25">
      <c r="A69" s="117" t="s">
        <v>175</v>
      </c>
      <c r="B69" s="118"/>
      <c r="C69" s="128"/>
      <c r="D69" s="129"/>
      <c r="E69" s="129"/>
      <c r="F69" s="129"/>
      <c r="G69" s="130"/>
    </row>
    <row r="70" spans="1:7" x14ac:dyDescent="0.25">
      <c r="A70" s="121" t="s">
        <v>80</v>
      </c>
      <c r="B70" s="19" t="s">
        <v>72</v>
      </c>
      <c r="C70" s="134"/>
      <c r="D70" s="135"/>
      <c r="E70" s="135"/>
      <c r="F70" s="135"/>
      <c r="G70" s="143"/>
    </row>
    <row r="71" spans="1:7" x14ac:dyDescent="0.25">
      <c r="A71" s="121" t="s">
        <v>81</v>
      </c>
      <c r="B71" s="19"/>
      <c r="C71" s="19"/>
      <c r="D71" s="19"/>
      <c r="E71" s="19"/>
      <c r="F71" s="19"/>
      <c r="G71" s="124"/>
    </row>
    <row r="72" spans="1:7" x14ac:dyDescent="0.25">
      <c r="A72" s="121" t="s">
        <v>82</v>
      </c>
      <c r="B72" s="19"/>
      <c r="C72" s="19"/>
      <c r="D72" s="19"/>
      <c r="E72" s="20"/>
      <c r="F72" s="20"/>
      <c r="G72" s="21"/>
    </row>
    <row r="73" spans="1:7" ht="19.5" customHeight="1" thickBot="1" x14ac:dyDescent="0.3">
      <c r="A73" s="125" t="s">
        <v>176</v>
      </c>
      <c r="B73" s="138"/>
      <c r="C73" s="144">
        <v>60000</v>
      </c>
      <c r="D73" s="144">
        <v>60490</v>
      </c>
      <c r="E73" s="139">
        <v>12735.9</v>
      </c>
      <c r="F73" s="139">
        <v>17735.900000000001</v>
      </c>
      <c r="G73" s="140">
        <v>17735.900000000001</v>
      </c>
    </row>
    <row r="74" spans="1:7" ht="24" x14ac:dyDescent="0.25">
      <c r="A74" s="117" t="s">
        <v>177</v>
      </c>
      <c r="B74" s="118"/>
      <c r="C74" s="128"/>
      <c r="D74" s="129"/>
      <c r="E74" s="129"/>
      <c r="F74" s="129"/>
      <c r="G74" s="130"/>
    </row>
    <row r="75" spans="1:7" x14ac:dyDescent="0.25">
      <c r="A75" s="121" t="s">
        <v>80</v>
      </c>
      <c r="B75" s="19" t="s">
        <v>72</v>
      </c>
      <c r="C75" s="134"/>
      <c r="D75" s="135"/>
      <c r="E75" s="135"/>
      <c r="F75" s="135"/>
      <c r="G75" s="143"/>
    </row>
    <row r="76" spans="1:7" x14ac:dyDescent="0.25">
      <c r="A76" s="121" t="s">
        <v>81</v>
      </c>
      <c r="B76" s="19"/>
      <c r="C76" s="19"/>
      <c r="D76" s="19"/>
      <c r="E76" s="19"/>
      <c r="F76" s="19"/>
      <c r="G76" s="124"/>
    </row>
    <row r="77" spans="1:7" x14ac:dyDescent="0.25">
      <c r="A77" s="121" t="s">
        <v>82</v>
      </c>
      <c r="B77" s="19"/>
      <c r="C77" s="19"/>
      <c r="D77" s="19"/>
      <c r="E77" s="20"/>
      <c r="F77" s="20"/>
      <c r="G77" s="21"/>
    </row>
    <row r="78" spans="1:7" ht="24.6" thickBot="1" x14ac:dyDescent="0.3">
      <c r="A78" s="125" t="s">
        <v>178</v>
      </c>
      <c r="B78" s="126"/>
      <c r="C78" s="127">
        <v>36000</v>
      </c>
      <c r="D78" s="127">
        <v>36301</v>
      </c>
      <c r="E78" s="22">
        <v>2154.6999999999998</v>
      </c>
      <c r="F78" s="22">
        <v>3219.7</v>
      </c>
      <c r="G78" s="23">
        <v>3219.7</v>
      </c>
    </row>
    <row r="79" spans="1:7" ht="24" x14ac:dyDescent="0.25">
      <c r="A79" s="117" t="s">
        <v>83</v>
      </c>
      <c r="B79" s="118"/>
      <c r="C79" s="128"/>
      <c r="D79" s="129"/>
      <c r="E79" s="129"/>
      <c r="F79" s="129"/>
      <c r="G79" s="130"/>
    </row>
    <row r="80" spans="1:7" x14ac:dyDescent="0.25">
      <c r="A80" s="121" t="s">
        <v>84</v>
      </c>
      <c r="B80" s="19" t="s">
        <v>64</v>
      </c>
      <c r="C80" s="134"/>
      <c r="D80" s="135"/>
      <c r="E80" s="135"/>
      <c r="F80" s="135"/>
      <c r="G80" s="136"/>
    </row>
    <row r="81" spans="1:7" x14ac:dyDescent="0.25">
      <c r="A81" s="121" t="s">
        <v>81</v>
      </c>
      <c r="B81" s="19"/>
      <c r="C81" s="19"/>
      <c r="D81" s="19"/>
      <c r="E81" s="19"/>
      <c r="F81" s="19"/>
      <c r="G81" s="124"/>
    </row>
    <row r="82" spans="1:7" x14ac:dyDescent="0.25">
      <c r="A82" s="121" t="s">
        <v>82</v>
      </c>
      <c r="B82" s="19"/>
      <c r="C82" s="19"/>
      <c r="D82" s="19"/>
      <c r="E82" s="20"/>
      <c r="F82" s="20"/>
      <c r="G82" s="21"/>
    </row>
    <row r="83" spans="1:7" ht="24.6" thickBot="1" x14ac:dyDescent="0.3">
      <c r="A83" s="125" t="s">
        <v>85</v>
      </c>
      <c r="B83" s="126"/>
      <c r="C83" s="142">
        <v>155620</v>
      </c>
      <c r="D83" s="142">
        <v>155323</v>
      </c>
      <c r="E83" s="22">
        <v>22427.7</v>
      </c>
      <c r="F83" s="22">
        <v>28016.2</v>
      </c>
      <c r="G83" s="23">
        <v>28016.2</v>
      </c>
    </row>
    <row r="84" spans="1:7" ht="24" x14ac:dyDescent="0.25">
      <c r="A84" s="117" t="s">
        <v>179</v>
      </c>
      <c r="B84" s="118"/>
      <c r="C84" s="128"/>
      <c r="D84" s="129"/>
      <c r="E84" s="129"/>
      <c r="F84" s="129"/>
      <c r="G84" s="130"/>
    </row>
    <row r="85" spans="1:7" x14ac:dyDescent="0.25">
      <c r="A85" s="121" t="s">
        <v>86</v>
      </c>
      <c r="B85" s="19" t="s">
        <v>64</v>
      </c>
      <c r="C85" s="134"/>
      <c r="D85" s="135"/>
      <c r="E85" s="135"/>
      <c r="F85" s="135"/>
      <c r="G85" s="136"/>
    </row>
    <row r="86" spans="1:7" x14ac:dyDescent="0.25">
      <c r="A86" s="121" t="s">
        <v>81</v>
      </c>
      <c r="B86" s="19"/>
      <c r="C86" s="19"/>
      <c r="D86" s="19"/>
      <c r="E86" s="19"/>
      <c r="F86" s="19"/>
      <c r="G86" s="124"/>
    </row>
    <row r="87" spans="1:7" x14ac:dyDescent="0.25">
      <c r="A87" s="121" t="s">
        <v>82</v>
      </c>
      <c r="B87" s="19"/>
      <c r="C87" s="19"/>
      <c r="D87" s="19"/>
      <c r="E87" s="20"/>
      <c r="F87" s="20"/>
      <c r="G87" s="21"/>
    </row>
    <row r="88" spans="1:7" ht="24.6" thickBot="1" x14ac:dyDescent="0.3">
      <c r="A88" s="125" t="s">
        <v>180</v>
      </c>
      <c r="B88" s="138"/>
      <c r="C88" s="138">
        <v>6</v>
      </c>
      <c r="D88" s="138">
        <v>4</v>
      </c>
      <c r="E88" s="139">
        <v>83.8</v>
      </c>
      <c r="F88" s="139">
        <v>83.8</v>
      </c>
      <c r="G88" s="140">
        <v>83.8</v>
      </c>
    </row>
    <row r="89" spans="1:7" ht="24" x14ac:dyDescent="0.25">
      <c r="A89" s="117" t="s">
        <v>181</v>
      </c>
      <c r="B89" s="118"/>
      <c r="C89" s="128"/>
      <c r="D89" s="129"/>
      <c r="E89" s="129"/>
      <c r="F89" s="129"/>
      <c r="G89" s="130"/>
    </row>
    <row r="90" spans="1:7" x14ac:dyDescent="0.25">
      <c r="A90" s="121" t="s">
        <v>86</v>
      </c>
      <c r="B90" s="19" t="s">
        <v>64</v>
      </c>
      <c r="C90" s="134"/>
      <c r="D90" s="135"/>
      <c r="E90" s="135"/>
      <c r="F90" s="135"/>
      <c r="G90" s="136"/>
    </row>
    <row r="91" spans="1:7" x14ac:dyDescent="0.25">
      <c r="A91" s="121" t="s">
        <v>81</v>
      </c>
      <c r="B91" s="19"/>
      <c r="C91" s="19"/>
      <c r="D91" s="19"/>
      <c r="E91" s="19"/>
      <c r="F91" s="19"/>
      <c r="G91" s="124"/>
    </row>
    <row r="92" spans="1:7" x14ac:dyDescent="0.25">
      <c r="A92" s="121" t="s">
        <v>82</v>
      </c>
      <c r="B92" s="19"/>
      <c r="C92" s="19"/>
      <c r="D92" s="19"/>
      <c r="E92" s="20"/>
      <c r="F92" s="20"/>
      <c r="G92" s="21"/>
    </row>
    <row r="93" spans="1:7" ht="24.6" thickBot="1" x14ac:dyDescent="0.3">
      <c r="A93" s="125" t="s">
        <v>182</v>
      </c>
      <c r="B93" s="126"/>
      <c r="C93" s="126">
        <v>12</v>
      </c>
      <c r="D93" s="126">
        <v>12</v>
      </c>
      <c r="E93" s="22">
        <v>1471.5</v>
      </c>
      <c r="F93" s="22">
        <v>3471.5</v>
      </c>
      <c r="G93" s="23">
        <v>3471.5</v>
      </c>
    </row>
    <row r="94" spans="1:7" ht="24" x14ac:dyDescent="0.25">
      <c r="A94" s="117" t="s">
        <v>183</v>
      </c>
      <c r="B94" s="118"/>
      <c r="C94" s="128"/>
      <c r="D94" s="129"/>
      <c r="E94" s="129"/>
      <c r="F94" s="129"/>
      <c r="G94" s="130"/>
    </row>
    <row r="95" spans="1:7" x14ac:dyDescent="0.25">
      <c r="A95" s="121" t="s">
        <v>63</v>
      </c>
      <c r="B95" s="19" t="s">
        <v>64</v>
      </c>
      <c r="C95" s="134"/>
      <c r="D95" s="135"/>
      <c r="E95" s="135"/>
      <c r="F95" s="135"/>
      <c r="G95" s="136"/>
    </row>
    <row r="96" spans="1:7" x14ac:dyDescent="0.25">
      <c r="A96" s="121" t="s">
        <v>81</v>
      </c>
      <c r="B96" s="19"/>
      <c r="C96" s="19"/>
      <c r="D96" s="19"/>
      <c r="E96" s="19"/>
      <c r="F96" s="19"/>
      <c r="G96" s="124"/>
    </row>
    <row r="97" spans="1:7" x14ac:dyDescent="0.25">
      <c r="A97" s="121" t="s">
        <v>82</v>
      </c>
      <c r="B97" s="19"/>
      <c r="C97" s="19"/>
      <c r="D97" s="19"/>
      <c r="E97" s="20"/>
      <c r="F97" s="20"/>
      <c r="G97" s="21"/>
    </row>
    <row r="98" spans="1:7" ht="31.5" customHeight="1" thickBot="1" x14ac:dyDescent="0.3">
      <c r="A98" s="125" t="s">
        <v>184</v>
      </c>
      <c r="B98" s="138"/>
      <c r="C98" s="138">
        <v>6</v>
      </c>
      <c r="D98" s="138">
        <v>6</v>
      </c>
      <c r="E98" s="139">
        <v>478.1</v>
      </c>
      <c r="F98" s="139">
        <v>478.1</v>
      </c>
      <c r="G98" s="140">
        <v>478.1</v>
      </c>
    </row>
    <row r="99" spans="1:7" ht="24" x14ac:dyDescent="0.25">
      <c r="A99" s="117" t="s">
        <v>185</v>
      </c>
      <c r="B99" s="118"/>
      <c r="C99" s="128"/>
      <c r="D99" s="129"/>
      <c r="E99" s="129"/>
      <c r="F99" s="129"/>
      <c r="G99" s="130"/>
    </row>
    <row r="100" spans="1:7" x14ac:dyDescent="0.25">
      <c r="A100" s="121" t="s">
        <v>63</v>
      </c>
      <c r="B100" s="19" t="s">
        <v>64</v>
      </c>
      <c r="C100" s="134"/>
      <c r="D100" s="135"/>
      <c r="E100" s="135"/>
      <c r="F100" s="135"/>
      <c r="G100" s="136"/>
    </row>
    <row r="101" spans="1:7" x14ac:dyDescent="0.25">
      <c r="A101" s="121" t="s">
        <v>81</v>
      </c>
      <c r="B101" s="19"/>
      <c r="C101" s="19"/>
      <c r="D101" s="19"/>
      <c r="E101" s="19"/>
      <c r="F101" s="19"/>
      <c r="G101" s="124"/>
    </row>
    <row r="102" spans="1:7" x14ac:dyDescent="0.25">
      <c r="A102" s="121" t="s">
        <v>82</v>
      </c>
      <c r="B102" s="19"/>
      <c r="C102" s="19"/>
      <c r="D102" s="19"/>
      <c r="E102" s="20"/>
      <c r="F102" s="20"/>
      <c r="G102" s="21"/>
    </row>
    <row r="103" spans="1:7" ht="27" customHeight="1" thickBot="1" x14ac:dyDescent="0.3">
      <c r="A103" s="125" t="s">
        <v>186</v>
      </c>
      <c r="B103" s="126"/>
      <c r="C103" s="127">
        <v>1800</v>
      </c>
      <c r="D103" s="127">
        <v>1850</v>
      </c>
      <c r="E103" s="22">
        <v>4535.8</v>
      </c>
      <c r="F103" s="22">
        <v>5035.8</v>
      </c>
      <c r="G103" s="23">
        <v>5035.8</v>
      </c>
    </row>
    <row r="104" spans="1:7" ht="24" x14ac:dyDescent="0.25">
      <c r="A104" s="117" t="s">
        <v>187</v>
      </c>
      <c r="B104" s="118"/>
      <c r="C104" s="128"/>
      <c r="D104" s="129"/>
      <c r="E104" s="129"/>
      <c r="F104" s="129"/>
      <c r="G104" s="130"/>
    </row>
    <row r="105" spans="1:7" x14ac:dyDescent="0.25">
      <c r="A105" s="121" t="s">
        <v>84</v>
      </c>
      <c r="B105" s="19" t="s">
        <v>64</v>
      </c>
      <c r="C105" s="134"/>
      <c r="D105" s="135"/>
      <c r="E105" s="135"/>
      <c r="F105" s="135"/>
      <c r="G105" s="136"/>
    </row>
    <row r="106" spans="1:7" x14ac:dyDescent="0.25">
      <c r="A106" s="121" t="s">
        <v>81</v>
      </c>
      <c r="B106" s="19"/>
      <c r="C106" s="19"/>
      <c r="D106" s="19"/>
      <c r="E106" s="19"/>
      <c r="F106" s="19"/>
      <c r="G106" s="124"/>
    </row>
    <row r="107" spans="1:7" x14ac:dyDescent="0.25">
      <c r="A107" s="121" t="s">
        <v>82</v>
      </c>
      <c r="B107" s="19"/>
      <c r="C107" s="19"/>
      <c r="D107" s="19"/>
      <c r="E107" s="20"/>
      <c r="F107" s="20"/>
      <c r="G107" s="21"/>
    </row>
    <row r="108" spans="1:7" ht="24.6" thickBot="1" x14ac:dyDescent="0.3">
      <c r="A108" s="125" t="s">
        <v>188</v>
      </c>
      <c r="B108" s="126"/>
      <c r="C108" s="126">
        <v>20</v>
      </c>
      <c r="D108" s="126">
        <v>20</v>
      </c>
      <c r="E108" s="22">
        <v>975</v>
      </c>
      <c r="F108" s="22">
        <v>975</v>
      </c>
      <c r="G108" s="23">
        <v>975</v>
      </c>
    </row>
    <row r="109" spans="1:7" ht="33.75" customHeight="1" thickBot="1" x14ac:dyDescent="0.3">
      <c r="A109" s="113" t="s">
        <v>189</v>
      </c>
      <c r="B109" s="141"/>
      <c r="C109" s="141"/>
      <c r="D109" s="141"/>
      <c r="E109" s="115">
        <v>3000</v>
      </c>
      <c r="F109" s="115">
        <v>3000</v>
      </c>
      <c r="G109" s="116">
        <v>3000</v>
      </c>
    </row>
    <row r="110" spans="1:7" ht="36" x14ac:dyDescent="0.25">
      <c r="A110" s="117" t="s">
        <v>87</v>
      </c>
      <c r="B110" s="118"/>
      <c r="C110" s="128"/>
      <c r="D110" s="129"/>
      <c r="E110" s="129"/>
      <c r="F110" s="129"/>
      <c r="G110" s="130"/>
    </row>
    <row r="111" spans="1:7" ht="17.25" customHeight="1" x14ac:dyDescent="0.25">
      <c r="A111" s="121" t="s">
        <v>88</v>
      </c>
      <c r="B111" s="19" t="s">
        <v>64</v>
      </c>
      <c r="C111" s="134"/>
      <c r="D111" s="135"/>
      <c r="E111" s="135"/>
      <c r="F111" s="135"/>
      <c r="G111" s="143"/>
    </row>
    <row r="112" spans="1:7" ht="24" x14ac:dyDescent="0.25">
      <c r="A112" s="121" t="s">
        <v>89</v>
      </c>
      <c r="B112" s="19"/>
      <c r="C112" s="19"/>
      <c r="D112" s="19"/>
      <c r="E112" s="19"/>
      <c r="F112" s="19"/>
      <c r="G112" s="124"/>
    </row>
    <row r="113" spans="1:7" ht="24" x14ac:dyDescent="0.25">
      <c r="A113" s="121" t="s">
        <v>90</v>
      </c>
      <c r="B113" s="19"/>
      <c r="C113" s="19"/>
      <c r="D113" s="19"/>
      <c r="E113" s="20"/>
      <c r="F113" s="20"/>
      <c r="G113" s="21"/>
    </row>
    <row r="114" spans="1:7" ht="33.75" customHeight="1" thickBot="1" x14ac:dyDescent="0.3">
      <c r="A114" s="125" t="s">
        <v>91</v>
      </c>
      <c r="B114" s="126"/>
      <c r="C114" s="19">
        <v>10</v>
      </c>
      <c r="D114" s="19">
        <v>10</v>
      </c>
      <c r="E114" s="22">
        <v>2000</v>
      </c>
      <c r="F114" s="22">
        <v>2000</v>
      </c>
      <c r="G114" s="23">
        <v>2000</v>
      </c>
    </row>
    <row r="115" spans="1:7" ht="24" x14ac:dyDescent="0.25">
      <c r="A115" s="117" t="s">
        <v>185</v>
      </c>
      <c r="B115" s="118"/>
      <c r="C115" s="128"/>
      <c r="D115" s="129"/>
      <c r="E115" s="129"/>
      <c r="F115" s="129"/>
      <c r="G115" s="130"/>
    </row>
    <row r="116" spans="1:7" ht="17.25" customHeight="1" x14ac:dyDescent="0.25">
      <c r="A116" s="121" t="s">
        <v>63</v>
      </c>
      <c r="B116" s="19" t="s">
        <v>64</v>
      </c>
      <c r="C116" s="134"/>
      <c r="D116" s="135"/>
      <c r="E116" s="135"/>
      <c r="F116" s="135"/>
      <c r="G116" s="136"/>
    </row>
    <row r="117" spans="1:7" ht="24" x14ac:dyDescent="0.25">
      <c r="A117" s="121" t="s">
        <v>89</v>
      </c>
      <c r="B117" s="19"/>
      <c r="C117" s="19"/>
      <c r="D117" s="19"/>
      <c r="E117" s="19"/>
      <c r="F117" s="19"/>
      <c r="G117" s="124"/>
    </row>
    <row r="118" spans="1:7" ht="24" x14ac:dyDescent="0.25">
      <c r="A118" s="121" t="s">
        <v>90</v>
      </c>
      <c r="B118" s="19"/>
      <c r="C118" s="19"/>
      <c r="D118" s="19"/>
      <c r="E118" s="20"/>
      <c r="F118" s="20"/>
      <c r="G118" s="21"/>
    </row>
    <row r="119" spans="1:7" ht="24.6" thickBot="1" x14ac:dyDescent="0.3">
      <c r="A119" s="125" t="s">
        <v>186</v>
      </c>
      <c r="B119" s="126"/>
      <c r="C119" s="126">
        <v>67</v>
      </c>
      <c r="D119" s="126">
        <v>67</v>
      </c>
      <c r="E119" s="22">
        <v>1000</v>
      </c>
      <c r="F119" s="22">
        <v>1000</v>
      </c>
      <c r="G119" s="23">
        <v>1000</v>
      </c>
    </row>
    <row r="120" spans="1:7" x14ac:dyDescent="0.25">
      <c r="A120" s="145"/>
      <c r="B120" s="145"/>
      <c r="C120" s="145"/>
      <c r="D120" s="145"/>
      <c r="E120" s="145"/>
      <c r="F120" s="145"/>
      <c r="G120" s="145"/>
    </row>
    <row r="121" spans="1:7" x14ac:dyDescent="0.25">
      <c r="A121" s="146" t="s">
        <v>190</v>
      </c>
      <c r="D121" s="146" t="s">
        <v>191</v>
      </c>
    </row>
    <row r="123" spans="1:7" x14ac:dyDescent="0.25">
      <c r="A123" s="147" t="s">
        <v>149</v>
      </c>
    </row>
    <row r="124" spans="1:7" x14ac:dyDescent="0.25">
      <c r="A124" s="147" t="s">
        <v>192</v>
      </c>
      <c r="D124" s="147" t="s">
        <v>193</v>
      </c>
    </row>
    <row r="126" spans="1:7" x14ac:dyDescent="0.25">
      <c r="A126" s="102" t="s">
        <v>150</v>
      </c>
    </row>
    <row r="127" spans="1:7" x14ac:dyDescent="0.25">
      <c r="A127" s="102" t="s">
        <v>194</v>
      </c>
    </row>
    <row r="132" spans="1:6" x14ac:dyDescent="0.25">
      <c r="A132" s="146" t="s">
        <v>195</v>
      </c>
      <c r="D132" s="148"/>
      <c r="E132" s="148"/>
      <c r="F132" s="148"/>
    </row>
  </sheetData>
  <mergeCells count="49">
    <mergeCell ref="C110:G110"/>
    <mergeCell ref="C111:G111"/>
    <mergeCell ref="C115:G115"/>
    <mergeCell ref="C116:G116"/>
    <mergeCell ref="C95:G95"/>
    <mergeCell ref="C99:G99"/>
    <mergeCell ref="C100:G100"/>
    <mergeCell ref="C104:G104"/>
    <mergeCell ref="C105:G105"/>
    <mergeCell ref="C84:G84"/>
    <mergeCell ref="C85:G85"/>
    <mergeCell ref="C89:G89"/>
    <mergeCell ref="C90:G90"/>
    <mergeCell ref="C94:G94"/>
    <mergeCell ref="C70:G70"/>
    <mergeCell ref="C74:G74"/>
    <mergeCell ref="C75:G75"/>
    <mergeCell ref="C79:G79"/>
    <mergeCell ref="C80:G80"/>
    <mergeCell ref="C58:G58"/>
    <mergeCell ref="C59:G59"/>
    <mergeCell ref="C63:G63"/>
    <mergeCell ref="C64:G64"/>
    <mergeCell ref="C69:G69"/>
    <mergeCell ref="C43:G43"/>
    <mergeCell ref="C47:G47"/>
    <mergeCell ref="C48:G48"/>
    <mergeCell ref="C53:G53"/>
    <mergeCell ref="C54:G54"/>
    <mergeCell ref="C32:G32"/>
    <mergeCell ref="C33:G33"/>
    <mergeCell ref="C37:G37"/>
    <mergeCell ref="C38:G38"/>
    <mergeCell ref="C42:G42"/>
    <mergeCell ref="C17:G17"/>
    <mergeCell ref="C21:G21"/>
    <mergeCell ref="C22:G22"/>
    <mergeCell ref="C26:G26"/>
    <mergeCell ref="C27:G27"/>
    <mergeCell ref="C6:G6"/>
    <mergeCell ref="C7:G7"/>
    <mergeCell ref="C11:G11"/>
    <mergeCell ref="C12:G12"/>
    <mergeCell ref="C16:G16"/>
    <mergeCell ref="A1:G1"/>
    <mergeCell ref="A2:A3"/>
    <mergeCell ref="B2:B3"/>
    <mergeCell ref="C2:D2"/>
    <mergeCell ref="E2:G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topLeftCell="A5" workbookViewId="0">
      <selection activeCell="G25" sqref="G25"/>
    </sheetView>
  </sheetViews>
  <sheetFormatPr defaultRowHeight="14.4" x14ac:dyDescent="0.3"/>
  <cols>
    <col min="1" max="1" width="27.6640625" customWidth="1"/>
    <col min="2" max="2" width="11.33203125" customWidth="1"/>
    <col min="3" max="3" width="10.5546875" customWidth="1"/>
    <col min="4" max="4" width="11.44140625" customWidth="1"/>
    <col min="5" max="5" width="16.109375" customWidth="1"/>
    <col min="6" max="6" width="15.88671875" customWidth="1"/>
    <col min="7" max="7" width="17" customWidth="1"/>
    <col min="8" max="8" width="22.109375" hidden="1" customWidth="1"/>
  </cols>
  <sheetData>
    <row r="2" spans="1:11" x14ac:dyDescent="0.3">
      <c r="A2" s="40" t="s">
        <v>92</v>
      </c>
    </row>
    <row r="3" spans="1:11" ht="15.6" x14ac:dyDescent="0.3">
      <c r="A3" s="24"/>
    </row>
    <row r="4" spans="1:11" ht="156.75" customHeight="1" x14ac:dyDescent="0.3">
      <c r="A4" s="88" t="s">
        <v>50</v>
      </c>
      <c r="B4" s="88" t="s">
        <v>2</v>
      </c>
      <c r="C4" s="88" t="s">
        <v>51</v>
      </c>
      <c r="D4" s="88"/>
      <c r="E4" s="88" t="s">
        <v>52</v>
      </c>
      <c r="F4" s="88"/>
      <c r="G4" s="88"/>
    </row>
    <row r="5" spans="1:11" ht="78" x14ac:dyDescent="0.3">
      <c r="A5" s="88"/>
      <c r="B5" s="88"/>
      <c r="C5" s="77" t="s">
        <v>5</v>
      </c>
      <c r="D5" s="77" t="s">
        <v>6</v>
      </c>
      <c r="E5" s="77" t="s">
        <v>53</v>
      </c>
      <c r="F5" s="77" t="s">
        <v>54</v>
      </c>
      <c r="G5" s="77" t="s">
        <v>55</v>
      </c>
    </row>
    <row r="6" spans="1:11" ht="15.6" x14ac:dyDescent="0.3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</row>
    <row r="7" spans="1:11" ht="46.8" x14ac:dyDescent="0.3">
      <c r="A7" s="77" t="s">
        <v>93</v>
      </c>
      <c r="B7" s="88"/>
      <c r="C7" s="88"/>
      <c r="D7" s="88"/>
      <c r="E7" s="88"/>
      <c r="F7" s="88"/>
      <c r="G7" s="88"/>
    </row>
    <row r="8" spans="1:11" ht="46.8" x14ac:dyDescent="0.3">
      <c r="A8" s="77" t="s">
        <v>94</v>
      </c>
      <c r="B8" s="88"/>
      <c r="C8" s="88"/>
      <c r="D8" s="88"/>
      <c r="E8" s="88"/>
      <c r="F8" s="88"/>
      <c r="G8" s="88"/>
    </row>
    <row r="9" spans="1:11" ht="109.2" x14ac:dyDescent="0.3">
      <c r="A9" s="77" t="s">
        <v>95</v>
      </c>
      <c r="B9" s="76" t="s">
        <v>96</v>
      </c>
      <c r="C9" s="76">
        <v>106</v>
      </c>
      <c r="D9" s="76">
        <v>118</v>
      </c>
      <c r="E9" s="76">
        <v>2853.9</v>
      </c>
      <c r="F9" s="76">
        <v>2853.9</v>
      </c>
      <c r="G9" s="76">
        <v>2853.9</v>
      </c>
      <c r="H9" t="s">
        <v>97</v>
      </c>
    </row>
    <row r="10" spans="1:11" ht="46.8" x14ac:dyDescent="0.3">
      <c r="A10" s="77" t="s">
        <v>151</v>
      </c>
      <c r="B10" s="87"/>
      <c r="C10" s="87"/>
      <c r="D10" s="87"/>
      <c r="E10" s="87"/>
      <c r="F10" s="87"/>
      <c r="G10" s="87"/>
    </row>
    <row r="11" spans="1:11" ht="46.8" x14ac:dyDescent="0.3">
      <c r="A11" s="77" t="s">
        <v>152</v>
      </c>
      <c r="B11" s="87"/>
      <c r="C11" s="87"/>
      <c r="D11" s="87"/>
      <c r="E11" s="87"/>
      <c r="F11" s="87"/>
      <c r="G11" s="87"/>
    </row>
    <row r="12" spans="1:11" ht="78" x14ac:dyDescent="0.3">
      <c r="A12" s="77" t="s">
        <v>98</v>
      </c>
      <c r="B12" s="76" t="s">
        <v>99</v>
      </c>
      <c r="C12" s="25">
        <v>12291.5</v>
      </c>
      <c r="D12" s="25">
        <v>12262</v>
      </c>
      <c r="E12" s="26">
        <v>2390.4</v>
      </c>
      <c r="F12" s="26">
        <v>2390.4</v>
      </c>
      <c r="G12" s="26">
        <v>2390.4</v>
      </c>
      <c r="H12" t="s">
        <v>100</v>
      </c>
    </row>
    <row r="13" spans="1:11" ht="78" x14ac:dyDescent="0.3">
      <c r="A13" s="77" t="s">
        <v>101</v>
      </c>
      <c r="B13" s="76" t="s">
        <v>102</v>
      </c>
      <c r="C13" s="25">
        <v>928</v>
      </c>
      <c r="D13" s="25">
        <v>883</v>
      </c>
      <c r="E13" s="26">
        <v>51525.4</v>
      </c>
      <c r="F13" s="26">
        <v>55248.7</v>
      </c>
      <c r="G13" s="26">
        <v>55248.7</v>
      </c>
      <c r="H13" t="s">
        <v>103</v>
      </c>
      <c r="K13" s="27"/>
    </row>
    <row r="14" spans="1:11" ht="78" x14ac:dyDescent="0.3">
      <c r="A14" s="77" t="s">
        <v>104</v>
      </c>
      <c r="B14" s="76" t="s">
        <v>102</v>
      </c>
      <c r="C14" s="25">
        <v>31</v>
      </c>
      <c r="D14" s="25">
        <v>26</v>
      </c>
      <c r="E14" s="26">
        <v>900</v>
      </c>
      <c r="F14" s="26">
        <v>900</v>
      </c>
      <c r="G14" s="26">
        <v>900</v>
      </c>
      <c r="H14" t="s">
        <v>105</v>
      </c>
    </row>
    <row r="15" spans="1:11" ht="93.6" x14ac:dyDescent="0.3">
      <c r="A15" s="77" t="s">
        <v>106</v>
      </c>
      <c r="B15" s="77" t="s">
        <v>102</v>
      </c>
      <c r="C15" s="79">
        <v>20</v>
      </c>
      <c r="D15" s="79">
        <v>23</v>
      </c>
      <c r="E15" s="28">
        <v>1000</v>
      </c>
      <c r="F15" s="28">
        <v>1100</v>
      </c>
      <c r="G15" s="28">
        <v>1100</v>
      </c>
      <c r="H15" t="s">
        <v>107</v>
      </c>
      <c r="J15" s="27">
        <v>62493</v>
      </c>
    </row>
    <row r="16" spans="1:11" hidden="1" x14ac:dyDescent="0.3">
      <c r="E16">
        <f>E15+E14+E13+E12+E9</f>
        <v>58669.700000000004</v>
      </c>
      <c r="F16">
        <f t="shared" ref="F16:G16" si="0">F15+F14+F13+F12+F9</f>
        <v>62493</v>
      </c>
      <c r="G16">
        <f t="shared" si="0"/>
        <v>62493</v>
      </c>
    </row>
    <row r="18" spans="5:7" x14ac:dyDescent="0.3">
      <c r="E18" s="29"/>
      <c r="F18" s="29"/>
      <c r="G18" s="29"/>
    </row>
    <row r="19" spans="5:7" x14ac:dyDescent="0.3">
      <c r="E19" s="29"/>
      <c r="F19" s="29"/>
      <c r="G19" s="29"/>
    </row>
    <row r="20" spans="5:7" x14ac:dyDescent="0.3">
      <c r="E20" s="29"/>
      <c r="F20" s="29"/>
      <c r="G20" s="29"/>
    </row>
    <row r="21" spans="5:7" x14ac:dyDescent="0.3">
      <c r="E21" s="29"/>
      <c r="F21" s="29"/>
      <c r="G21" s="29"/>
    </row>
    <row r="22" spans="5:7" x14ac:dyDescent="0.3">
      <c r="E22" s="29"/>
      <c r="F22" s="29"/>
      <c r="G22" s="29"/>
    </row>
    <row r="23" spans="5:7" x14ac:dyDescent="0.3">
      <c r="E23" s="29"/>
      <c r="F23" s="29"/>
      <c r="G23" s="29"/>
    </row>
    <row r="24" spans="5:7" x14ac:dyDescent="0.3">
      <c r="E24" s="29"/>
      <c r="F24" s="29"/>
      <c r="G24" s="29"/>
    </row>
  </sheetData>
  <mergeCells count="8">
    <mergeCell ref="B10:G10"/>
    <mergeCell ref="B11:G11"/>
    <mergeCell ref="B8:G8"/>
    <mergeCell ref="A4:A5"/>
    <mergeCell ref="B4:B5"/>
    <mergeCell ref="C4:D4"/>
    <mergeCell ref="E4:G4"/>
    <mergeCell ref="B7:G7"/>
  </mergeCells>
  <hyperlinks>
    <hyperlink ref="A2" r:id="rId1" display="consultantplus://offline/ref=81C534AC1618B38338B7138DDEB14344F59B417381706259B468524054C32ECBB30FCA5546109B5D4A4FB36DK0O"/>
  </hyperlinks>
  <pageMargins left="0.7" right="0.7" top="0.75" bottom="0.75" header="0.3" footer="0.3"/>
  <pageSetup paperSize="9" orientation="portrait" horizontalDpi="180" verticalDpi="18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10" workbookViewId="0">
      <selection activeCell="B62" sqref="B62"/>
    </sheetView>
  </sheetViews>
  <sheetFormatPr defaultRowHeight="14.4" x14ac:dyDescent="0.3"/>
  <cols>
    <col min="1" max="1" width="65.44140625" customWidth="1"/>
    <col min="2" max="2" width="11.33203125" customWidth="1"/>
    <col min="3" max="3" width="7.6640625" customWidth="1"/>
    <col min="4" max="4" width="10.44140625" customWidth="1"/>
    <col min="5" max="5" width="10.109375" customWidth="1"/>
    <col min="6" max="6" width="13.109375" customWidth="1"/>
    <col min="7" max="7" width="13.33203125" customWidth="1"/>
  </cols>
  <sheetData>
    <row r="1" spans="1:7" ht="65.25" customHeight="1" x14ac:dyDescent="0.3">
      <c r="D1" s="94" t="s">
        <v>154</v>
      </c>
      <c r="E1" s="95"/>
      <c r="F1" s="95"/>
      <c r="G1" s="95"/>
    </row>
    <row r="3" spans="1:7" ht="32.25" customHeight="1" x14ac:dyDescent="0.3">
      <c r="A3" s="96" t="s">
        <v>196</v>
      </c>
      <c r="B3" s="96"/>
      <c r="C3" s="96"/>
      <c r="D3" s="96"/>
      <c r="E3" s="96"/>
      <c r="F3" s="96"/>
    </row>
    <row r="4" spans="1:7" ht="15.6" x14ac:dyDescent="0.3">
      <c r="A4" s="24"/>
    </row>
    <row r="5" spans="1:7" ht="48" customHeight="1" x14ac:dyDescent="0.3">
      <c r="A5" s="92" t="s">
        <v>50</v>
      </c>
      <c r="B5" s="92" t="s">
        <v>2</v>
      </c>
      <c r="C5" s="92" t="s">
        <v>51</v>
      </c>
      <c r="D5" s="92"/>
      <c r="E5" s="92" t="s">
        <v>52</v>
      </c>
      <c r="F5" s="92"/>
      <c r="G5" s="92"/>
    </row>
    <row r="6" spans="1:7" ht="124.8" x14ac:dyDescent="0.3">
      <c r="A6" s="92"/>
      <c r="B6" s="92"/>
      <c r="C6" s="79" t="s">
        <v>5</v>
      </c>
      <c r="D6" s="79" t="s">
        <v>6</v>
      </c>
      <c r="E6" s="79" t="s">
        <v>53</v>
      </c>
      <c r="F6" s="79" t="s">
        <v>54</v>
      </c>
      <c r="G6" s="79" t="s">
        <v>55</v>
      </c>
    </row>
    <row r="7" spans="1:7" ht="26.25" customHeight="1" x14ac:dyDescent="0.3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</row>
    <row r="8" spans="1:7" ht="26.25" customHeight="1" x14ac:dyDescent="0.3">
      <c r="A8" s="30" t="s">
        <v>108</v>
      </c>
      <c r="B8" s="92"/>
      <c r="C8" s="92"/>
      <c r="D8" s="92"/>
      <c r="E8" s="31"/>
      <c r="F8" s="31"/>
      <c r="G8" s="31"/>
    </row>
    <row r="9" spans="1:7" ht="23.25" customHeight="1" x14ac:dyDescent="0.3">
      <c r="A9" s="30" t="s">
        <v>109</v>
      </c>
      <c r="B9" s="90"/>
      <c r="C9" s="90"/>
      <c r="D9" s="90"/>
      <c r="E9" s="89">
        <v>46022.5</v>
      </c>
      <c r="F9" s="89">
        <v>58136.4</v>
      </c>
      <c r="G9" s="89">
        <v>58136.4</v>
      </c>
    </row>
    <row r="10" spans="1:7" x14ac:dyDescent="0.3">
      <c r="A10" s="32" t="s">
        <v>110</v>
      </c>
      <c r="B10" s="78" t="s">
        <v>64</v>
      </c>
      <c r="C10" s="90"/>
      <c r="D10" s="90"/>
      <c r="E10" s="89"/>
      <c r="F10" s="89"/>
      <c r="G10" s="89"/>
    </row>
    <row r="11" spans="1:7" ht="26.4" x14ac:dyDescent="0.3">
      <c r="A11" s="33" t="s">
        <v>111</v>
      </c>
      <c r="B11" s="78" t="s">
        <v>64</v>
      </c>
      <c r="C11" s="34">
        <v>10</v>
      </c>
      <c r="D11" s="149">
        <v>10</v>
      </c>
      <c r="E11" s="89"/>
      <c r="F11" s="89"/>
      <c r="G11" s="89"/>
    </row>
    <row r="12" spans="1:7" x14ac:dyDescent="0.3">
      <c r="A12" s="32" t="s">
        <v>112</v>
      </c>
      <c r="B12" s="78" t="s">
        <v>113</v>
      </c>
      <c r="C12" s="34"/>
      <c r="D12" s="34"/>
      <c r="E12" s="89"/>
      <c r="F12" s="89"/>
      <c r="G12" s="89"/>
    </row>
    <row r="13" spans="1:7" ht="34.5" customHeight="1" x14ac:dyDescent="0.3">
      <c r="A13" s="33" t="s">
        <v>111</v>
      </c>
      <c r="B13" s="78" t="s">
        <v>113</v>
      </c>
      <c r="C13" s="34">
        <v>41478</v>
      </c>
      <c r="D13" s="149">
        <v>41478</v>
      </c>
      <c r="E13" s="89"/>
      <c r="F13" s="89"/>
      <c r="G13" s="89"/>
    </row>
    <row r="14" spans="1:7" x14ac:dyDescent="0.3">
      <c r="A14" s="32" t="s">
        <v>114</v>
      </c>
      <c r="B14" s="78" t="s">
        <v>113</v>
      </c>
      <c r="C14" s="90"/>
      <c r="D14" s="90"/>
      <c r="E14" s="89"/>
      <c r="F14" s="89"/>
      <c r="G14" s="89"/>
    </row>
    <row r="15" spans="1:7" ht="26.4" x14ac:dyDescent="0.3">
      <c r="A15" s="33" t="s">
        <v>111</v>
      </c>
      <c r="B15" s="78" t="s">
        <v>113</v>
      </c>
      <c r="C15" s="34">
        <v>26231</v>
      </c>
      <c r="D15" s="149">
        <v>26231</v>
      </c>
      <c r="E15" s="89"/>
      <c r="F15" s="89"/>
      <c r="G15" s="89"/>
    </row>
    <row r="16" spans="1:7" x14ac:dyDescent="0.3">
      <c r="A16" s="32" t="s">
        <v>115</v>
      </c>
      <c r="B16" s="78" t="s">
        <v>64</v>
      </c>
      <c r="C16" s="90"/>
      <c r="D16" s="90"/>
      <c r="E16" s="89"/>
      <c r="F16" s="89"/>
      <c r="G16" s="89"/>
    </row>
    <row r="17" spans="1:7" ht="26.4" x14ac:dyDescent="0.3">
      <c r="A17" s="33" t="s">
        <v>111</v>
      </c>
      <c r="B17" s="78" t="s">
        <v>64</v>
      </c>
      <c r="C17" s="149">
        <v>80</v>
      </c>
      <c r="D17" s="149">
        <v>80</v>
      </c>
      <c r="E17" s="89"/>
      <c r="F17" s="89"/>
      <c r="G17" s="89"/>
    </row>
    <row r="18" spans="1:7" x14ac:dyDescent="0.3">
      <c r="A18" s="32" t="s">
        <v>116</v>
      </c>
      <c r="B18" s="78" t="s">
        <v>64</v>
      </c>
      <c r="C18" s="150"/>
      <c r="D18" s="150"/>
      <c r="E18" s="89"/>
      <c r="F18" s="89"/>
      <c r="G18" s="89"/>
    </row>
    <row r="19" spans="1:7" ht="26.4" x14ac:dyDescent="0.3">
      <c r="A19" s="33" t="s">
        <v>111</v>
      </c>
      <c r="B19" s="78" t="s">
        <v>64</v>
      </c>
      <c r="C19" s="151">
        <v>1</v>
      </c>
      <c r="D19" s="151">
        <v>1</v>
      </c>
      <c r="E19" s="89"/>
      <c r="F19" s="89"/>
      <c r="G19" s="89"/>
    </row>
    <row r="20" spans="1:7" ht="30.75" customHeight="1" x14ac:dyDescent="0.3">
      <c r="A20" s="30" t="s">
        <v>117</v>
      </c>
      <c r="B20" s="91"/>
      <c r="C20" s="91"/>
      <c r="D20" s="91"/>
      <c r="E20" s="89"/>
      <c r="F20" s="89"/>
      <c r="G20" s="89"/>
    </row>
    <row r="21" spans="1:7" x14ac:dyDescent="0.3">
      <c r="A21" s="32" t="s">
        <v>118</v>
      </c>
      <c r="B21" s="78" t="s">
        <v>113</v>
      </c>
      <c r="C21" s="90"/>
      <c r="D21" s="90"/>
      <c r="E21" s="89"/>
      <c r="F21" s="89"/>
      <c r="G21" s="89"/>
    </row>
    <row r="22" spans="1:7" ht="26.4" x14ac:dyDescent="0.3">
      <c r="A22" s="33" t="s">
        <v>119</v>
      </c>
      <c r="B22" s="78" t="s">
        <v>113</v>
      </c>
      <c r="C22" s="34">
        <v>40000</v>
      </c>
      <c r="D22" s="149">
        <v>40000</v>
      </c>
      <c r="E22" s="89"/>
      <c r="F22" s="89"/>
      <c r="G22" s="89"/>
    </row>
    <row r="23" spans="1:7" x14ac:dyDescent="0.3">
      <c r="A23" s="32" t="s">
        <v>120</v>
      </c>
      <c r="B23" s="78" t="s">
        <v>121</v>
      </c>
      <c r="C23" s="90"/>
      <c r="D23" s="90"/>
      <c r="E23" s="89"/>
      <c r="F23" s="89"/>
      <c r="G23" s="89"/>
    </row>
    <row r="24" spans="1:7" ht="26.4" x14ac:dyDescent="0.3">
      <c r="A24" s="33" t="s">
        <v>119</v>
      </c>
      <c r="B24" s="78" t="s">
        <v>113</v>
      </c>
      <c r="C24" s="34">
        <v>74000</v>
      </c>
      <c r="D24" s="149">
        <v>74000</v>
      </c>
      <c r="E24" s="89"/>
      <c r="F24" s="89"/>
      <c r="G24" s="89"/>
    </row>
    <row r="25" spans="1:7" x14ac:dyDescent="0.3">
      <c r="A25" s="30" t="s">
        <v>122</v>
      </c>
      <c r="B25" s="78" t="s">
        <v>64</v>
      </c>
      <c r="C25" s="90"/>
      <c r="D25" s="90"/>
      <c r="E25" s="89"/>
      <c r="F25" s="89"/>
      <c r="G25" s="89"/>
    </row>
    <row r="26" spans="1:7" ht="25.5" customHeight="1" x14ac:dyDescent="0.3">
      <c r="A26" s="33" t="s">
        <v>123</v>
      </c>
      <c r="B26" s="78" t="s">
        <v>64</v>
      </c>
      <c r="C26" s="34">
        <v>30</v>
      </c>
      <c r="D26" s="149">
        <v>30</v>
      </c>
      <c r="E26" s="89"/>
      <c r="F26" s="89"/>
      <c r="G26" s="89"/>
    </row>
    <row r="27" spans="1:7" ht="16.5" customHeight="1" x14ac:dyDescent="0.3">
      <c r="A27" s="30" t="s">
        <v>124</v>
      </c>
      <c r="B27" s="78" t="s">
        <v>64</v>
      </c>
      <c r="C27" s="90"/>
      <c r="D27" s="90"/>
      <c r="E27" s="89"/>
      <c r="F27" s="89"/>
      <c r="G27" s="89"/>
    </row>
    <row r="28" spans="1:7" ht="25.5" customHeight="1" x14ac:dyDescent="0.3">
      <c r="A28" s="33" t="s">
        <v>125</v>
      </c>
      <c r="B28" s="78" t="s">
        <v>64</v>
      </c>
      <c r="C28" s="34">
        <v>1340</v>
      </c>
      <c r="D28" s="149">
        <v>1075</v>
      </c>
      <c r="E28" s="89"/>
      <c r="F28" s="89"/>
      <c r="G28" s="89"/>
    </row>
    <row r="29" spans="1:7" ht="15" customHeight="1" x14ac:dyDescent="0.3">
      <c r="A29" s="30" t="s">
        <v>126</v>
      </c>
      <c r="B29" s="91"/>
      <c r="C29" s="91"/>
      <c r="D29" s="91"/>
      <c r="E29" s="89"/>
      <c r="F29" s="89"/>
      <c r="G29" s="89"/>
    </row>
    <row r="30" spans="1:7" x14ac:dyDescent="0.3">
      <c r="A30" s="32" t="s">
        <v>127</v>
      </c>
      <c r="B30" s="78" t="s">
        <v>128</v>
      </c>
      <c r="C30" s="90"/>
      <c r="D30" s="90"/>
      <c r="E30" s="89"/>
      <c r="F30" s="89"/>
      <c r="G30" s="89"/>
    </row>
    <row r="31" spans="1:7" ht="29.25" customHeight="1" x14ac:dyDescent="0.3">
      <c r="A31" s="33" t="s">
        <v>129</v>
      </c>
      <c r="B31" s="78" t="s">
        <v>128</v>
      </c>
      <c r="C31" s="34">
        <v>201.16</v>
      </c>
      <c r="D31" s="149">
        <v>201.16</v>
      </c>
      <c r="E31" s="89"/>
      <c r="F31" s="89"/>
      <c r="G31" s="89"/>
    </row>
    <row r="32" spans="1:7" ht="51" customHeight="1" x14ac:dyDescent="0.3">
      <c r="A32" s="30" t="s">
        <v>130</v>
      </c>
      <c r="B32" s="90"/>
      <c r="C32" s="90"/>
      <c r="D32" s="90"/>
      <c r="E32" s="89"/>
      <c r="F32" s="89"/>
      <c r="G32" s="89"/>
    </row>
    <row r="33" spans="1:7" ht="33.75" customHeight="1" x14ac:dyDescent="0.3">
      <c r="A33" s="32" t="s">
        <v>131</v>
      </c>
      <c r="B33" s="78" t="s">
        <v>64</v>
      </c>
      <c r="C33" s="90"/>
      <c r="D33" s="90"/>
      <c r="E33" s="89"/>
      <c r="F33" s="89"/>
      <c r="G33" s="89"/>
    </row>
    <row r="34" spans="1:7" ht="42" customHeight="1" x14ac:dyDescent="0.3">
      <c r="A34" s="33" t="s">
        <v>132</v>
      </c>
      <c r="B34" s="78" t="s">
        <v>64</v>
      </c>
      <c r="C34" s="34">
        <v>1</v>
      </c>
      <c r="D34" s="149">
        <v>1</v>
      </c>
      <c r="E34" s="89"/>
      <c r="F34" s="89"/>
      <c r="G34" s="89"/>
    </row>
    <row r="35" spans="1:7" ht="23.25" customHeight="1" x14ac:dyDescent="0.3">
      <c r="A35" s="30" t="s">
        <v>133</v>
      </c>
      <c r="B35" s="78" t="s">
        <v>134</v>
      </c>
      <c r="C35" s="90"/>
      <c r="D35" s="90"/>
      <c r="E35" s="89"/>
      <c r="F35" s="89"/>
      <c r="G35" s="89"/>
    </row>
    <row r="36" spans="1:7" ht="23.25" customHeight="1" x14ac:dyDescent="0.3">
      <c r="A36" s="33" t="s">
        <v>135</v>
      </c>
      <c r="B36" s="78" t="s">
        <v>134</v>
      </c>
      <c r="C36" s="34">
        <v>280</v>
      </c>
      <c r="D36" s="149">
        <v>181</v>
      </c>
      <c r="E36" s="89"/>
      <c r="F36" s="89"/>
      <c r="G36" s="89"/>
    </row>
    <row r="37" spans="1:7" ht="23.25" customHeight="1" x14ac:dyDescent="0.3">
      <c r="A37" s="30" t="s">
        <v>136</v>
      </c>
      <c r="B37" s="78" t="s">
        <v>134</v>
      </c>
      <c r="C37" s="90"/>
      <c r="D37" s="90"/>
      <c r="E37" s="89"/>
      <c r="F37" s="89"/>
      <c r="G37" s="89"/>
    </row>
    <row r="38" spans="1:7" ht="31.5" customHeight="1" x14ac:dyDescent="0.3">
      <c r="A38" s="33" t="s">
        <v>137</v>
      </c>
      <c r="B38" s="78" t="s">
        <v>134</v>
      </c>
      <c r="C38" s="34">
        <v>395</v>
      </c>
      <c r="D38" s="149">
        <v>350</v>
      </c>
      <c r="E38" s="89"/>
      <c r="F38" s="89"/>
      <c r="G38" s="89"/>
    </row>
    <row r="39" spans="1:7" ht="40.5" customHeight="1" x14ac:dyDescent="0.3">
      <c r="A39" s="36" t="s">
        <v>138</v>
      </c>
      <c r="B39" s="78" t="s">
        <v>139</v>
      </c>
      <c r="C39" s="90"/>
      <c r="D39" s="90"/>
      <c r="E39" s="89"/>
      <c r="F39" s="89"/>
      <c r="G39" s="89"/>
    </row>
    <row r="40" spans="1:7" ht="48" customHeight="1" x14ac:dyDescent="0.3">
      <c r="A40" s="33" t="s">
        <v>140</v>
      </c>
      <c r="B40" s="78" t="s">
        <v>139</v>
      </c>
      <c r="C40" s="34">
        <v>3.5000000000000003E-2</v>
      </c>
      <c r="D40" s="149">
        <v>3.5000000000000003E-2</v>
      </c>
      <c r="E40" s="89"/>
      <c r="F40" s="89"/>
      <c r="G40" s="89"/>
    </row>
    <row r="41" spans="1:7" ht="30" customHeight="1" x14ac:dyDescent="0.3">
      <c r="A41" s="36" t="s">
        <v>141</v>
      </c>
      <c r="B41" s="91"/>
      <c r="C41" s="91"/>
      <c r="D41" s="91"/>
      <c r="E41" s="37"/>
      <c r="F41" s="37"/>
      <c r="G41" s="37"/>
    </row>
    <row r="42" spans="1:7" ht="0.75" hidden="1" customHeight="1" x14ac:dyDescent="0.3">
      <c r="A42" s="30" t="s">
        <v>142</v>
      </c>
      <c r="B42" s="78" t="s">
        <v>64</v>
      </c>
      <c r="C42" s="152"/>
      <c r="D42" s="153"/>
      <c r="E42" s="93">
        <v>61957.1</v>
      </c>
      <c r="F42" s="89">
        <v>71589.600000000006</v>
      </c>
      <c r="G42" s="89">
        <v>71589.600000000006</v>
      </c>
    </row>
    <row r="43" spans="1:7" ht="62.25" hidden="1" customHeight="1" x14ac:dyDescent="0.3">
      <c r="A43" s="33" t="s">
        <v>143</v>
      </c>
      <c r="B43" s="78" t="s">
        <v>64</v>
      </c>
      <c r="C43" s="34">
        <v>70</v>
      </c>
      <c r="D43" s="35">
        <v>61</v>
      </c>
      <c r="E43" s="93"/>
      <c r="F43" s="89"/>
      <c r="G43" s="89"/>
    </row>
    <row r="44" spans="1:7" ht="54.75" customHeight="1" x14ac:dyDescent="0.3">
      <c r="A44" s="30" t="s">
        <v>144</v>
      </c>
      <c r="B44" s="90"/>
      <c r="C44" s="90"/>
      <c r="D44" s="90"/>
      <c r="E44" s="93"/>
      <c r="F44" s="89"/>
      <c r="G44" s="89"/>
    </row>
    <row r="45" spans="1:7" ht="70.5" customHeight="1" x14ac:dyDescent="0.3">
      <c r="A45" s="33" t="s">
        <v>145</v>
      </c>
      <c r="B45" s="78" t="s">
        <v>64</v>
      </c>
      <c r="C45" s="34">
        <v>18</v>
      </c>
      <c r="D45" s="149">
        <v>18</v>
      </c>
      <c r="E45" s="93"/>
      <c r="F45" s="89"/>
      <c r="G45" s="89"/>
    </row>
    <row r="46" spans="1:7" ht="39.6" x14ac:dyDescent="0.3">
      <c r="A46" s="33" t="s">
        <v>145</v>
      </c>
      <c r="B46" s="78" t="s">
        <v>64</v>
      </c>
      <c r="C46" s="34">
        <v>1724</v>
      </c>
      <c r="D46" s="149">
        <v>1732</v>
      </c>
      <c r="E46" s="93"/>
      <c r="F46" s="89"/>
      <c r="G46" s="89"/>
    </row>
    <row r="47" spans="1:7" ht="41.25" customHeight="1" x14ac:dyDescent="0.3">
      <c r="A47" s="30" t="s">
        <v>146</v>
      </c>
      <c r="B47" s="38" t="s">
        <v>128</v>
      </c>
      <c r="C47" s="90"/>
      <c r="D47" s="90"/>
      <c r="E47" s="93"/>
      <c r="F47" s="89"/>
      <c r="G47" s="89"/>
    </row>
    <row r="48" spans="1:7" ht="39.6" x14ac:dyDescent="0.3">
      <c r="A48" s="33" t="s">
        <v>147</v>
      </c>
      <c r="B48" s="38" t="s">
        <v>128</v>
      </c>
      <c r="C48" s="149">
        <v>130</v>
      </c>
      <c r="D48" s="149">
        <v>130</v>
      </c>
      <c r="E48" s="93"/>
      <c r="F48" s="89"/>
      <c r="G48" s="89"/>
    </row>
    <row r="49" spans="1:7" ht="38.25" customHeight="1" x14ac:dyDescent="0.3">
      <c r="A49" s="30" t="s">
        <v>148</v>
      </c>
      <c r="B49" s="38" t="s">
        <v>128</v>
      </c>
      <c r="C49" s="150"/>
      <c r="D49" s="150"/>
      <c r="E49" s="93"/>
      <c r="F49" s="89"/>
      <c r="G49" s="89"/>
    </row>
    <row r="50" spans="1:7" ht="39.6" x14ac:dyDescent="0.3">
      <c r="A50" s="33" t="s">
        <v>147</v>
      </c>
      <c r="B50" s="38" t="s">
        <v>128</v>
      </c>
      <c r="C50" s="149">
        <v>281.5</v>
      </c>
      <c r="D50" s="149">
        <v>281.5</v>
      </c>
      <c r="E50" s="93"/>
      <c r="F50" s="89"/>
      <c r="G50" s="89"/>
    </row>
    <row r="52" spans="1:7" x14ac:dyDescent="0.3">
      <c r="A52" s="39"/>
      <c r="B52" s="39"/>
      <c r="C52" s="39"/>
      <c r="D52" s="39"/>
      <c r="E52" s="39"/>
      <c r="F52" s="39"/>
      <c r="G52" s="39"/>
    </row>
    <row r="53" spans="1:7" x14ac:dyDescent="0.3">
      <c r="A53" s="71" t="s">
        <v>197</v>
      </c>
      <c r="B53" s="71"/>
      <c r="C53" s="71"/>
      <c r="D53" s="71"/>
      <c r="E53" s="71"/>
      <c r="F53" s="72"/>
      <c r="G53" s="72"/>
    </row>
    <row r="54" spans="1:7" x14ac:dyDescent="0.3">
      <c r="A54" s="71"/>
      <c r="B54" s="71"/>
      <c r="C54" s="71"/>
      <c r="D54" s="71"/>
      <c r="E54" s="71"/>
      <c r="F54" s="72"/>
      <c r="G54" s="72"/>
    </row>
    <row r="55" spans="1:7" x14ac:dyDescent="0.3">
      <c r="A55" s="73"/>
      <c r="B55" s="73"/>
      <c r="C55" s="73"/>
      <c r="D55" s="73"/>
      <c r="E55" s="73"/>
      <c r="F55" s="39"/>
      <c r="G55" s="39"/>
    </row>
    <row r="56" spans="1:7" ht="73.5" customHeight="1" x14ac:dyDescent="0.3">
      <c r="A56" s="74"/>
      <c r="B56" s="73"/>
      <c r="C56" s="73"/>
      <c r="D56" s="73"/>
      <c r="E56" s="73"/>
      <c r="F56" s="39"/>
      <c r="G56" s="39"/>
    </row>
    <row r="57" spans="1:7" x14ac:dyDescent="0.3">
      <c r="A57" s="39"/>
      <c r="B57" s="39"/>
      <c r="C57" s="39"/>
      <c r="D57" s="39"/>
      <c r="E57" s="39"/>
      <c r="F57" s="39"/>
      <c r="G57" s="39"/>
    </row>
  </sheetData>
  <mergeCells count="35">
    <mergeCell ref="D1:G1"/>
    <mergeCell ref="A3:F3"/>
    <mergeCell ref="A5:A6"/>
    <mergeCell ref="B5:B6"/>
    <mergeCell ref="C5:D5"/>
    <mergeCell ref="E5:G5"/>
    <mergeCell ref="F42:F50"/>
    <mergeCell ref="G42:G50"/>
    <mergeCell ref="B44:D44"/>
    <mergeCell ref="C47:D47"/>
    <mergeCell ref="C49:D49"/>
    <mergeCell ref="B8:D8"/>
    <mergeCell ref="B9:D9"/>
    <mergeCell ref="B41:D41"/>
    <mergeCell ref="C42:D42"/>
    <mergeCell ref="E42:E50"/>
    <mergeCell ref="C16:D16"/>
    <mergeCell ref="C18:D18"/>
    <mergeCell ref="B20:D20"/>
    <mergeCell ref="C21:D21"/>
    <mergeCell ref="C23:D23"/>
    <mergeCell ref="B32:D32"/>
    <mergeCell ref="C33:D33"/>
    <mergeCell ref="C35:D35"/>
    <mergeCell ref="C37:D37"/>
    <mergeCell ref="C39:D39"/>
    <mergeCell ref="E9:E40"/>
    <mergeCell ref="F9:F40"/>
    <mergeCell ref="G9:G40"/>
    <mergeCell ref="C10:D10"/>
    <mergeCell ref="C14:D14"/>
    <mergeCell ref="C25:D25"/>
    <mergeCell ref="C27:D27"/>
    <mergeCell ref="B29:D29"/>
    <mergeCell ref="C30:D30"/>
  </mergeCells>
  <hyperlinks>
    <hyperlink ref="A3" r:id="rId1" display="consultantplus://offline/ref=81C534AC1618B38338B7138DDEB14344F59B417381706259B468524054C32ECBB30FCA5546109B5D4A4FB36DK0O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МП "Развитие обр. и воспитания"</vt:lpstr>
      <vt:lpstr>МП "Развитие культуры"</vt:lpstr>
      <vt:lpstr>МП" Сохранение здоровья и форм.</vt:lpstr>
      <vt:lpstr>МП "Городское хозяйство"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2025-03-03T09:50:23Z</dcterms:modified>
</cp:coreProperties>
</file>