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heckCompatibility="1"/>
  <bookViews>
    <workbookView xWindow="240" yWindow="630" windowWidth="23250" windowHeight="11895"/>
  </bookViews>
  <sheets>
    <sheet name="Форма0503364 с.1" sheetId="2" r:id="rId1"/>
  </sheets>
  <calcPr calcId="145621"/>
</workbook>
</file>

<file path=xl/calcChain.xml><?xml version="1.0" encoding="utf-8"?>
<calcChain xmlns="http://schemas.openxmlformats.org/spreadsheetml/2006/main">
  <c r="F26" i="2"/>
  <c r="G26"/>
  <c r="G20" l="1"/>
  <c r="F27"/>
  <c r="G27"/>
  <c r="G43"/>
  <c r="F43"/>
  <c r="G16"/>
  <c r="G17"/>
  <c r="G18"/>
  <c r="G19"/>
  <c r="G21"/>
  <c r="G22"/>
  <c r="G23"/>
  <c r="G24"/>
  <c r="G25"/>
  <c r="G28"/>
  <c r="G29"/>
  <c r="G30"/>
  <c r="G31"/>
  <c r="G32"/>
  <c r="G33"/>
  <c r="G34"/>
  <c r="G35"/>
  <c r="G36"/>
  <c r="G37"/>
  <c r="G38"/>
  <c r="G39"/>
  <c r="G40"/>
  <c r="G41"/>
  <c r="G42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14"/>
  <c r="F23"/>
  <c r="F52"/>
  <c r="F34"/>
  <c r="F16"/>
  <c r="F17"/>
  <c r="F18"/>
  <c r="F19"/>
  <c r="F21"/>
  <c r="F22"/>
  <c r="F24"/>
  <c r="F25"/>
  <c r="F28"/>
  <c r="F29"/>
  <c r="F30"/>
  <c r="F31"/>
  <c r="F32"/>
  <c r="F36"/>
  <c r="F38"/>
  <c r="F39"/>
  <c r="F40"/>
  <c r="F41"/>
  <c r="F42"/>
  <c r="F44"/>
  <c r="F45"/>
  <c r="F46"/>
  <c r="F47"/>
  <c r="F48"/>
  <c r="F49"/>
  <c r="F50"/>
  <c r="F51"/>
  <c r="F53"/>
  <c r="F54"/>
  <c r="F55"/>
  <c r="F56"/>
  <c r="F57"/>
  <c r="F58"/>
  <c r="F59"/>
  <c r="F60"/>
  <c r="F61"/>
  <c r="F62"/>
  <c r="F63"/>
  <c r="F64"/>
  <c r="F65"/>
  <c r="F66"/>
  <c r="F67"/>
  <c r="F14"/>
</calcChain>
</file>

<file path=xl/sharedStrings.xml><?xml version="1.0" encoding="utf-8"?>
<sst xmlns="http://schemas.openxmlformats.org/spreadsheetml/2006/main" count="155" uniqueCount="139">
  <si>
    <t>Наименование организации:</t>
  </si>
  <si>
    <t>Код по бюджетной классификации</t>
  </si>
  <si>
    <t>Утвержденные бюджетные назначения (прогнозные показатели)</t>
  </si>
  <si>
    <t>Исполнено, руб</t>
  </si>
  <si>
    <t>Показатели исполнения</t>
  </si>
  <si>
    <t xml:space="preserve"> сумма отклонения, руб (гр.5-гр.3)</t>
  </si>
  <si>
    <t>пояснения</t>
  </si>
  <si>
    <t>5</t>
  </si>
  <si>
    <t>6</t>
  </si>
  <si>
    <t>7</t>
  </si>
  <si>
    <t>9</t>
  </si>
  <si>
    <t>85000000000000000</t>
  </si>
  <si>
    <t>1. Доходы бюджета, всего</t>
  </si>
  <si>
    <t>Х</t>
  </si>
  <si>
    <t>из них:</t>
  </si>
  <si>
    <t>000 101 00000000000000</t>
  </si>
  <si>
    <t>-</t>
  </si>
  <si>
    <t>000 103 00000000000000</t>
  </si>
  <si>
    <t>000 105 00000000000000</t>
  </si>
  <si>
    <t>000 106 00000000000000</t>
  </si>
  <si>
    <t>000 108 00000000000000</t>
  </si>
  <si>
    <t>000 111 00000000000000</t>
  </si>
  <si>
    <t>000 112 00000000000000</t>
  </si>
  <si>
    <t>000 113 00000000000000</t>
  </si>
  <si>
    <t>000 114 00000000000000</t>
  </si>
  <si>
    <t>000 116 00000000000000</t>
  </si>
  <si>
    <t>000 117 00000000000000</t>
  </si>
  <si>
    <t>000 202 00000000000000</t>
  </si>
  <si>
    <t>000 218 00000000000000</t>
  </si>
  <si>
    <t>000 219 00000000000000</t>
  </si>
  <si>
    <t>2. Расходы бюджета, всего</t>
  </si>
  <si>
    <t>000 0104 0000000000000</t>
  </si>
  <si>
    <t>000 0105 0000000000000</t>
  </si>
  <si>
    <t>000 0111 0000000000000</t>
  </si>
  <si>
    <t>000 0113 0000000000000</t>
  </si>
  <si>
    <t>000 0409 0000000000000</t>
  </si>
  <si>
    <t>000 0410 0000000000000</t>
  </si>
  <si>
    <t>000 0412 0000000000000</t>
  </si>
  <si>
    <t>000 0501 0000000000000</t>
  </si>
  <si>
    <t>000 0502 0000000000000</t>
  </si>
  <si>
    <t>000 0503 0000000000000</t>
  </si>
  <si>
    <t>000 0705 0000000000000</t>
  </si>
  <si>
    <t>000 0707 0000000000000</t>
  </si>
  <si>
    <t>000 1001 0000000000000</t>
  </si>
  <si>
    <t>000 1102 0000000000000</t>
  </si>
  <si>
    <t>Результат исполнения бюджета (дефицит / профицит)</t>
  </si>
  <si>
    <t>000 0102 0000000000000</t>
  </si>
  <si>
    <t>000 0103 0000000000000</t>
  </si>
  <si>
    <t>000 0106 0000000000000</t>
  </si>
  <si>
    <t>000 0309 0000000000000</t>
  </si>
  <si>
    <t>000 0314 0000000000000</t>
  </si>
  <si>
    <t>000 0701 0000000000000</t>
  </si>
  <si>
    <t>000 0702 0000000000000</t>
  </si>
  <si>
    <t>000 0703 0000000000000</t>
  </si>
  <si>
    <t>000 0709 0000000000000</t>
  </si>
  <si>
    <t>000 0801 0000000000000</t>
  </si>
  <si>
    <t>000 0804 0000000000000</t>
  </si>
  <si>
    <t>000 1003 0000000000000</t>
  </si>
  <si>
    <t>000 1004 0000000000000</t>
  </si>
  <si>
    <t>000 1101 0000000000000</t>
  </si>
  <si>
    <t>000 1301 0000000000000</t>
  </si>
  <si>
    <t xml:space="preserve"> процент исполнения, %</t>
  </si>
  <si>
    <t>Формирование резерва, связанного с особенностями исполнения бюджета</t>
  </si>
  <si>
    <t>000 207 00000000000000</t>
  </si>
  <si>
    <t>Не наступил срок уплаты налогов</t>
  </si>
  <si>
    <t>000 0107 0000000000000</t>
  </si>
  <si>
    <t xml:space="preserve">Уменьшение спроса, т.к. ликвидное  имущество продано в ранние годы. </t>
  </si>
  <si>
    <t>Наименование</t>
  </si>
  <si>
    <t>000 202 10000000000000</t>
  </si>
  <si>
    <t>000 202 20000000000000</t>
  </si>
  <si>
    <t>000 202 30000000000000</t>
  </si>
  <si>
    <t>000 202 40000000000000</t>
  </si>
  <si>
    <t>НАЛОГИ НА ПРИБЫЛЬ, ДОХОДЫ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</si>
  <si>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</si>
  <si>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</si>
  <si>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НАЛОГИ НА ИМУЩЕСТВО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</si>
  <si>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</si>
  <si>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</si>
  <si>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</si>
  <si>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</si>
  <si>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</si>
  <si>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</si>
  <si>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</si>
  <si>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</si>
  <si>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</si>
  <si>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</si>
  <si>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</si>
  <si>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</si>
  <si>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ПРОЧИЕ БЕЗВОЗМЕЗДНЫЕ ПОСТУПЛЕНИЯ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</si>
  <si>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</si>
  <si>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</si>
  <si>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</si>
  <si>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</si>
  <si>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</si>
  <si>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</si>
  <si>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</si>
  <si>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</si>
  <si>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</si>
  <si>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</si>
  <si>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Гражданская оборона</t>
  </si>
  <si>
    <t>Другие вопросы в области национальной безопасности и правоохранительной деятельности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</si>
  <si>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</si>
  <si>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</si>
  <si>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</si>
  <si>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</si>
  <si>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</si>
  <si>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</si>
  <si>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</si>
  <si>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</si>
  <si>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</si>
  <si>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</si>
  <si>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</si>
  <si>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</si>
  <si>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</si>
  <si>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</si>
  <si>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Пенсионное обеспечение</t>
  </si>
  <si>
    <t>Социальное обеспечение населения</t>
  </si>
  <si>
    <t>Охрана семьи и детства</t>
  </si>
  <si>
    <t>Физическая культура</t>
  </si>
  <si>
    <t>Массовый спорт</t>
  </si>
  <si>
    <t>Обслуживание государственного (муниципального) внутреннего долга</t>
  </si>
  <si>
    <t>НАЛОГИ, СБОРЫ И РЕГУЛЯРНЫЕ ПЛАТЕЖИ ЗА ПОЛЬЗОВАНИЕ ПРИРОДНЫМИ РЕСУРСАМИ</t>
  </si>
  <si>
    <t>000 107 00000000000000</t>
  </si>
  <si>
    <t>Срок перечисления процентов за пользование бюджетным кредитом - 4 квартал 2024 года</t>
  </si>
  <si>
    <t>Расходы по формированию списков в кандидаты присяжных заседателей проводились согласно нормативам использования средств субвенции</t>
  </si>
  <si>
    <t>Поэтапное выполнение работ по ремонту автомобильных дорог</t>
  </si>
  <si>
    <t>Сведения об исполнении  бюджета города Сарапула за 9 месяцев 2024 года с указанием причин исполнения плановых назначений менее чем на 70%</t>
  </si>
  <si>
    <t>Необходимость в расходовании средств резервного фонда за 9 месяцев не возникла</t>
  </si>
  <si>
    <t>Не наступил срок уплаты ЕНП с заработной платы за сентябрь. Приостановление расходов, не относящихся в соответствии с постановлением Администрации города Сарапула к  первоочередным</t>
  </si>
  <si>
    <t>Ассигнования на осуществление расходов на оплату труда отдельных категорий работников муниципальных общеобразовательных организаций выделены 30.09.2024г.</t>
  </si>
  <si>
    <t>Приостановление расходов, не относящихся в соответствии с постановлением Администрации города Сарапула к  первоочередным</t>
  </si>
  <si>
    <t>Снижение объема выбросов пр крупным плательщикам</t>
  </si>
  <si>
    <t>Объемы финансирования доводятся по мере выполнения работ</t>
  </si>
  <si>
    <t>Закупки запланированы на 4 квартал</t>
  </si>
  <si>
    <t>Срок выполнения работ - 4 квартал 2024г.</t>
  </si>
  <si>
    <t>Контракт на благоустройство территроии "Сарапульские острова" заключен в сентябре 2024г. Со сроком исполнения - ноябрь 2024г.</t>
  </si>
  <si>
    <t>Меры дополнительной социальной поддержки граждан по оплате коммунальных услуг предоставляются на основании актов оказанных услуг ресурсоснабжающими организациями</t>
  </si>
  <si>
    <t>Дополнительные ассигнования на предоставление мер социальной поддержки многодетным семьям (бесплатное питание для обучающихся общеобразовательных организаций) выделены в сентябре 2024г.</t>
  </si>
  <si>
    <t>План по НДФЛ скорректирован (увеличен) по предварительной оценке ожидаемого исполнения за 2024 год</t>
  </si>
</sst>
</file>

<file path=xl/styles.xml><?xml version="1.0" encoding="utf-8"?>
<styleSheet xmlns="http://schemas.openxmlformats.org/spreadsheetml/2006/main">
  <numFmts count="2">
    <numFmt numFmtId="164" formatCode="#,##0.00_ ;\-#,##0.00"/>
    <numFmt numFmtId="165" formatCode="#,##0.0"/>
  </numFmts>
  <fonts count="15">
    <font>
      <sz val="1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7"/>
      <color rgb="FF000000"/>
      <name val="Arial"/>
      <family val="2"/>
      <charset val="204"/>
    </font>
    <font>
      <sz val="8"/>
      <color rgb="FFFFFFFF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8"/>
      <color rgb="FF000000"/>
      <name val="Arial"/>
      <family val="2"/>
      <charset val="204"/>
    </font>
    <font>
      <sz val="8"/>
      <color rgb="FF000000"/>
      <name val="Arial CYR"/>
      <charset val="204"/>
    </font>
    <font>
      <sz val="8"/>
      <color rgb="FF000000"/>
      <name val="Arial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</borders>
  <cellStyleXfs count="103">
    <xf numFmtId="0" fontId="0" fillId="0" borderId="0"/>
    <xf numFmtId="0" fontId="1" fillId="0" borderId="1"/>
    <xf numFmtId="0" fontId="1" fillId="0" borderId="1">
      <alignment shrinkToFit="1"/>
    </xf>
    <xf numFmtId="0" fontId="1" fillId="0" borderId="2"/>
    <xf numFmtId="0" fontId="1" fillId="0" borderId="3">
      <alignment horizontal="right" shrinkToFit="1"/>
    </xf>
    <xf numFmtId="49" fontId="1" fillId="0" borderId="4">
      <alignment horizontal="center"/>
    </xf>
    <xf numFmtId="0" fontId="1" fillId="0" borderId="5"/>
    <xf numFmtId="0" fontId="2" fillId="0" borderId="1">
      <alignment horizontal="center"/>
    </xf>
    <xf numFmtId="0" fontId="3" fillId="0" borderId="1"/>
    <xf numFmtId="0" fontId="4" fillId="0" borderId="1">
      <alignment horizontal="center"/>
    </xf>
    <xf numFmtId="0" fontId="4" fillId="0" borderId="1">
      <alignment horizontal="right"/>
    </xf>
    <xf numFmtId="0" fontId="4" fillId="0" borderId="6">
      <alignment horizontal="center" wrapText="1"/>
    </xf>
    <xf numFmtId="0" fontId="1" fillId="0" borderId="6"/>
    <xf numFmtId="0" fontId="5" fillId="0" borderId="7">
      <alignment horizontal="center" wrapText="1"/>
    </xf>
    <xf numFmtId="0" fontId="1" fillId="0" borderId="7"/>
    <xf numFmtId="0" fontId="5" fillId="0" borderId="6">
      <alignment horizontal="left" wrapText="1"/>
    </xf>
    <xf numFmtId="0" fontId="2" fillId="0" borderId="6">
      <alignment horizontal="center"/>
    </xf>
    <xf numFmtId="0" fontId="4" fillId="0" borderId="8"/>
    <xf numFmtId="0" fontId="4" fillId="0" borderId="9">
      <alignment horizontal="center" vertical="center" wrapText="1"/>
    </xf>
    <xf numFmtId="0" fontId="4" fillId="0" borderId="10">
      <alignment horizontal="center" vertical="center" wrapText="1"/>
    </xf>
    <xf numFmtId="0" fontId="4" fillId="0" borderId="1"/>
    <xf numFmtId="0" fontId="4" fillId="0" borderId="9">
      <alignment horizontal="center" vertical="center"/>
    </xf>
    <xf numFmtId="0" fontId="4" fillId="0" borderId="11">
      <alignment horizontal="center" vertical="center"/>
    </xf>
    <xf numFmtId="49" fontId="4" fillId="0" borderId="11">
      <alignment horizontal="center" vertical="center"/>
    </xf>
    <xf numFmtId="49" fontId="4" fillId="0" borderId="10">
      <alignment horizontal="center" vertical="center"/>
    </xf>
    <xf numFmtId="49" fontId="6" fillId="0" borderId="8"/>
    <xf numFmtId="0" fontId="4" fillId="0" borderId="12">
      <alignment horizontal="left" wrapText="1"/>
    </xf>
    <xf numFmtId="49" fontId="4" fillId="0" borderId="13">
      <alignment horizontal="center" vertical="center" shrinkToFit="1"/>
    </xf>
    <xf numFmtId="4" fontId="4" fillId="0" borderId="14">
      <alignment horizontal="right" vertical="center"/>
    </xf>
    <xf numFmtId="4" fontId="4" fillId="0" borderId="15">
      <alignment horizontal="center" vertical="center"/>
    </xf>
    <xf numFmtId="0" fontId="4" fillId="0" borderId="16">
      <alignment horizontal="center" wrapText="1"/>
    </xf>
    <xf numFmtId="49" fontId="4" fillId="0" borderId="1">
      <alignment horizontal="center"/>
    </xf>
    <xf numFmtId="0" fontId="4" fillId="0" borderId="17">
      <alignment horizontal="left" wrapText="1"/>
    </xf>
    <xf numFmtId="0" fontId="4" fillId="0" borderId="18">
      <alignment vertical="center" shrinkToFit="1"/>
    </xf>
    <xf numFmtId="164" fontId="4" fillId="0" borderId="19">
      <alignment horizontal="right" vertical="center" shrinkToFit="1"/>
    </xf>
    <xf numFmtId="0" fontId="4" fillId="0" borderId="17">
      <alignment wrapText="1"/>
    </xf>
    <xf numFmtId="0" fontId="4" fillId="0" borderId="20">
      <alignment wrapText="1"/>
    </xf>
    <xf numFmtId="49" fontId="4" fillId="0" borderId="21">
      <alignment horizontal="left" vertical="center" indent="1"/>
    </xf>
    <xf numFmtId="49" fontId="4" fillId="0" borderId="22">
      <alignment horizontal="center" vertical="center" shrinkToFit="1"/>
    </xf>
    <xf numFmtId="4" fontId="4" fillId="0" borderId="23">
      <alignment horizontal="right"/>
    </xf>
    <xf numFmtId="4" fontId="4" fillId="0" borderId="23">
      <alignment horizontal="right" wrapText="1"/>
    </xf>
    <xf numFmtId="49" fontId="4" fillId="0" borderId="21">
      <alignment horizontal="center" vertical="center" wrapText="1"/>
    </xf>
    <xf numFmtId="49" fontId="4" fillId="0" borderId="24">
      <alignment horizontal="left" vertical="center" wrapText="1"/>
    </xf>
    <xf numFmtId="49" fontId="4" fillId="0" borderId="25">
      <alignment horizontal="center" vertical="center" shrinkToFit="1"/>
    </xf>
    <xf numFmtId="4" fontId="4" fillId="0" borderId="9">
      <alignment horizontal="right"/>
    </xf>
    <xf numFmtId="4" fontId="4" fillId="0" borderId="12">
      <alignment horizontal="center"/>
    </xf>
    <xf numFmtId="0" fontId="4" fillId="0" borderId="19">
      <alignment wrapText="1"/>
    </xf>
    <xf numFmtId="49" fontId="4" fillId="0" borderId="21">
      <alignment horizontal="center" wrapText="1"/>
    </xf>
    <xf numFmtId="49" fontId="4" fillId="0" borderId="24">
      <alignment horizontal="left" wrapText="1"/>
    </xf>
    <xf numFmtId="49" fontId="4" fillId="0" borderId="26">
      <alignment horizontal="center" vertical="center" shrinkToFit="1"/>
    </xf>
    <xf numFmtId="4" fontId="4" fillId="0" borderId="11">
      <alignment horizontal="right" shrinkToFit="1"/>
    </xf>
    <xf numFmtId="4" fontId="4" fillId="0" borderId="11">
      <alignment horizontal="right"/>
    </xf>
    <xf numFmtId="164" fontId="4" fillId="0" borderId="11">
      <alignment horizontal="center" shrinkToFit="1"/>
    </xf>
    <xf numFmtId="0" fontId="4" fillId="0" borderId="11">
      <alignment horizontal="center" wrapText="1"/>
    </xf>
    <xf numFmtId="0" fontId="4" fillId="0" borderId="27">
      <alignment horizontal="center" wrapText="1"/>
    </xf>
    <xf numFmtId="0" fontId="7" fillId="0" borderId="1"/>
    <xf numFmtId="0" fontId="4" fillId="0" borderId="6"/>
    <xf numFmtId="49" fontId="6" fillId="0" borderId="8">
      <alignment wrapText="1"/>
    </xf>
    <xf numFmtId="49" fontId="4" fillId="0" borderId="13">
      <alignment horizontal="center" vertical="center" wrapText="1"/>
    </xf>
    <xf numFmtId="4" fontId="4" fillId="0" borderId="14">
      <alignment horizontal="right"/>
    </xf>
    <xf numFmtId="49" fontId="4" fillId="0" borderId="15">
      <alignment horizontal="center"/>
    </xf>
    <xf numFmtId="4" fontId="4" fillId="0" borderId="16">
      <alignment horizontal="center" wrapText="1"/>
    </xf>
    <xf numFmtId="0" fontId="4" fillId="0" borderId="25">
      <alignment horizontal="center" wrapText="1"/>
    </xf>
    <xf numFmtId="164" fontId="4" fillId="0" borderId="9">
      <alignment horizontal="right" wrapText="1"/>
    </xf>
    <xf numFmtId="0" fontId="4" fillId="0" borderId="9">
      <alignment wrapText="1"/>
    </xf>
    <xf numFmtId="0" fontId="4" fillId="0" borderId="12">
      <alignment wrapText="1"/>
    </xf>
    <xf numFmtId="0" fontId="4" fillId="0" borderId="16"/>
    <xf numFmtId="0" fontId="4" fillId="0" borderId="8">
      <alignment horizontal="left" wrapText="1"/>
    </xf>
    <xf numFmtId="49" fontId="4" fillId="0" borderId="25">
      <alignment horizontal="center" wrapText="1"/>
    </xf>
    <xf numFmtId="49" fontId="4" fillId="0" borderId="12">
      <alignment horizontal="center"/>
    </xf>
    <xf numFmtId="0" fontId="4" fillId="0" borderId="16">
      <alignment horizontal="center"/>
    </xf>
    <xf numFmtId="0" fontId="4" fillId="0" borderId="12">
      <alignment horizontal="center" wrapText="1"/>
    </xf>
    <xf numFmtId="49" fontId="4" fillId="0" borderId="12">
      <alignment horizontal="left" wrapText="1" indent="1"/>
    </xf>
    <xf numFmtId="4" fontId="4" fillId="0" borderId="9">
      <alignment wrapText="1"/>
    </xf>
    <xf numFmtId="49" fontId="4" fillId="0" borderId="12">
      <alignment horizontal="center" wrapText="1"/>
    </xf>
    <xf numFmtId="3" fontId="4" fillId="0" borderId="16">
      <alignment horizontal="left" wrapText="1"/>
    </xf>
    <xf numFmtId="3" fontId="4" fillId="0" borderId="9"/>
    <xf numFmtId="0" fontId="4" fillId="0" borderId="16">
      <alignment wrapText="1"/>
    </xf>
    <xf numFmtId="0" fontId="4" fillId="2" borderId="1"/>
    <xf numFmtId="0" fontId="4" fillId="2" borderId="28"/>
    <xf numFmtId="0" fontId="4" fillId="2" borderId="7"/>
    <xf numFmtId="49" fontId="4" fillId="0" borderId="1">
      <alignment horizontal="center" vertical="top"/>
    </xf>
    <xf numFmtId="49" fontId="4" fillId="0" borderId="1">
      <alignment horizontal="left"/>
    </xf>
    <xf numFmtId="49" fontId="4" fillId="0" borderId="1">
      <alignment horizontal="left" wrapText="1"/>
    </xf>
    <xf numFmtId="49" fontId="4" fillId="0" borderId="6">
      <alignment horizontal="left" indent="6"/>
    </xf>
    <xf numFmtId="49" fontId="4" fillId="0" borderId="9">
      <alignment horizontal="left" wrapText="1" indent="6"/>
    </xf>
    <xf numFmtId="49" fontId="4" fillId="0" borderId="7">
      <alignment horizontal="left" indent="6"/>
    </xf>
    <xf numFmtId="0" fontId="4" fillId="0" borderId="7"/>
    <xf numFmtId="0" fontId="10" fillId="0" borderId="0"/>
    <xf numFmtId="0" fontId="10" fillId="0" borderId="0"/>
    <xf numFmtId="0" fontId="10" fillId="0" borderId="0"/>
    <xf numFmtId="0" fontId="8" fillId="0" borderId="1"/>
    <xf numFmtId="0" fontId="8" fillId="0" borderId="1"/>
    <xf numFmtId="0" fontId="9" fillId="3" borderId="1"/>
    <xf numFmtId="0" fontId="9" fillId="3" borderId="3"/>
    <xf numFmtId="0" fontId="9" fillId="3" borderId="5"/>
    <xf numFmtId="0" fontId="8" fillId="0" borderId="1"/>
    <xf numFmtId="0" fontId="9" fillId="3" borderId="29"/>
    <xf numFmtId="4" fontId="4" fillId="0" borderId="9">
      <alignment horizontal="right" wrapText="1"/>
    </xf>
    <xf numFmtId="0" fontId="4" fillId="0" borderId="16">
      <alignment horizontal="left" wrapText="1"/>
    </xf>
    <xf numFmtId="49" fontId="4" fillId="0" borderId="16">
      <alignment horizontal="left" wrapText="1"/>
    </xf>
    <xf numFmtId="0" fontId="9" fillId="3" borderId="16"/>
    <xf numFmtId="49" fontId="4" fillId="0" borderId="9">
      <alignment horizontal="left" indent="6"/>
    </xf>
  </cellStyleXfs>
  <cellXfs count="68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1" fillId="0" borderId="1" xfId="2" applyNumberFormat="1" applyProtection="1">
      <alignment shrinkToFit="1"/>
    </xf>
    <xf numFmtId="0" fontId="2" fillId="0" borderId="1" xfId="7" applyNumberFormat="1" applyProtection="1">
      <alignment horizontal="center"/>
    </xf>
    <xf numFmtId="0" fontId="4" fillId="0" borderId="1" xfId="10" applyNumberFormat="1" applyProtection="1">
      <alignment horizontal="right"/>
    </xf>
    <xf numFmtId="0" fontId="1" fillId="0" borderId="6" xfId="12" applyNumberFormat="1" applyProtection="1"/>
    <xf numFmtId="0" fontId="1" fillId="0" borderId="7" xfId="14" applyNumberFormat="1" applyProtection="1"/>
    <xf numFmtId="0" fontId="2" fillId="0" borderId="6" xfId="16" applyNumberFormat="1" applyProtection="1">
      <alignment horizontal="center"/>
    </xf>
    <xf numFmtId="0" fontId="4" fillId="0" borderId="8" xfId="17" applyNumberFormat="1" applyProtection="1"/>
    <xf numFmtId="0" fontId="4" fillId="0" borderId="1" xfId="20" applyNumberFormat="1" applyProtection="1"/>
    <xf numFmtId="0" fontId="4" fillId="0" borderId="11" xfId="22" applyNumberFormat="1" applyProtection="1">
      <alignment horizontal="center" vertical="center"/>
    </xf>
    <xf numFmtId="49" fontId="4" fillId="0" borderId="11" xfId="23" applyNumberFormat="1" applyProtection="1">
      <alignment horizontal="center" vertical="center"/>
    </xf>
    <xf numFmtId="49" fontId="4" fillId="0" borderId="10" xfId="24" applyNumberFormat="1" applyProtection="1">
      <alignment horizontal="center" vertical="center"/>
    </xf>
    <xf numFmtId="4" fontId="4" fillId="0" borderId="14" xfId="28" applyNumberFormat="1" applyProtection="1">
      <alignment horizontal="right" vertical="center"/>
    </xf>
    <xf numFmtId="0" fontId="4" fillId="0" borderId="16" xfId="30" applyNumberFormat="1" applyProtection="1">
      <alignment horizontal="center" wrapText="1"/>
    </xf>
    <xf numFmtId="49" fontId="4" fillId="0" borderId="1" xfId="31" applyNumberFormat="1" applyProtection="1">
      <alignment horizontal="center"/>
    </xf>
    <xf numFmtId="164" fontId="4" fillId="0" borderId="19" xfId="34" applyNumberFormat="1" applyProtection="1">
      <alignment horizontal="right" vertical="center" shrinkToFit="1"/>
    </xf>
    <xf numFmtId="0" fontId="4" fillId="0" borderId="20" xfId="36" applyNumberFormat="1" applyProtection="1">
      <alignment wrapText="1"/>
    </xf>
    <xf numFmtId="4" fontId="4" fillId="0" borderId="23" xfId="39" applyNumberFormat="1" applyProtection="1">
      <alignment horizontal="right"/>
    </xf>
    <xf numFmtId="49" fontId="4" fillId="0" borderId="24" xfId="42" applyNumberFormat="1" applyProtection="1">
      <alignment horizontal="left" vertical="center" wrapText="1"/>
    </xf>
    <xf numFmtId="49" fontId="4" fillId="0" borderId="24" xfId="48" applyNumberFormat="1" applyProtection="1">
      <alignment horizontal="left" wrapText="1"/>
    </xf>
    <xf numFmtId="4" fontId="4" fillId="0" borderId="11" xfId="50" applyNumberFormat="1" applyProtection="1">
      <alignment horizontal="right" shrinkToFit="1"/>
    </xf>
    <xf numFmtId="164" fontId="4" fillId="0" borderId="11" xfId="52" applyNumberFormat="1" applyProtection="1">
      <alignment horizontal="center" shrinkToFit="1"/>
    </xf>
    <xf numFmtId="0" fontId="4" fillId="0" borderId="11" xfId="53" applyNumberFormat="1" applyProtection="1">
      <alignment horizontal="center" wrapText="1"/>
    </xf>
    <xf numFmtId="0" fontId="1" fillId="0" borderId="1" xfId="4" applyNumberFormat="1" applyBorder="1" applyProtection="1">
      <alignment horizontal="right" shrinkToFit="1"/>
    </xf>
    <xf numFmtId="0" fontId="1" fillId="0" borderId="1" xfId="6" applyNumberFormat="1" applyBorder="1" applyProtection="1"/>
    <xf numFmtId="0" fontId="1" fillId="0" borderId="1" xfId="3" applyNumberFormat="1" applyBorder="1" applyProtection="1"/>
    <xf numFmtId="49" fontId="1" fillId="0" borderId="1" xfId="5" applyNumberFormat="1" applyBorder="1" applyProtection="1">
      <alignment horizontal="center"/>
    </xf>
    <xf numFmtId="4" fontId="11" fillId="0" borderId="9" xfId="4" applyNumberFormat="1" applyFont="1" applyBorder="1" applyAlignment="1" applyProtection="1">
      <alignment horizontal="right"/>
    </xf>
    <xf numFmtId="3" fontId="4" fillId="0" borderId="14" xfId="28" applyNumberFormat="1" applyProtection="1">
      <alignment horizontal="right" vertical="center"/>
    </xf>
    <xf numFmtId="49" fontId="4" fillId="0" borderId="24" xfId="48" applyNumberFormat="1" applyFont="1" applyProtection="1">
      <alignment horizontal="left" wrapText="1"/>
    </xf>
    <xf numFmtId="4" fontId="12" fillId="0" borderId="9" xfId="38" applyNumberFormat="1" applyFont="1" applyBorder="1" applyAlignment="1" applyProtection="1">
      <alignment horizontal="right" vertical="top" shrinkToFit="1"/>
    </xf>
    <xf numFmtId="4" fontId="12" fillId="0" borderId="9" xfId="18" applyNumberFormat="1" applyFont="1" applyAlignment="1" applyProtection="1">
      <alignment horizontal="right" vertical="top" shrinkToFit="1"/>
    </xf>
    <xf numFmtId="49" fontId="4" fillId="4" borderId="24" xfId="48" applyNumberFormat="1" applyFont="1" applyFill="1" applyProtection="1">
      <alignment horizontal="left" wrapText="1"/>
    </xf>
    <xf numFmtId="49" fontId="4" fillId="4" borderId="24" xfId="48" applyNumberFormat="1" applyFill="1" applyProtection="1">
      <alignment horizontal="left" wrapText="1"/>
    </xf>
    <xf numFmtId="49" fontId="11" fillId="4" borderId="24" xfId="48" applyNumberFormat="1" applyFont="1" applyFill="1" applyProtection="1">
      <alignment horizontal="left" wrapText="1"/>
    </xf>
    <xf numFmtId="165" fontId="4" fillId="0" borderId="14" xfId="28" applyNumberFormat="1" applyProtection="1">
      <alignment horizontal="right" vertical="center"/>
    </xf>
    <xf numFmtId="49" fontId="4" fillId="4" borderId="24" xfId="42" applyNumberFormat="1" applyFill="1" applyProtection="1">
      <alignment horizontal="left" vertical="center" wrapText="1"/>
    </xf>
    <xf numFmtId="3" fontId="4" fillId="4" borderId="14" xfId="28" applyNumberFormat="1" applyFill="1" applyProtection="1">
      <alignment horizontal="right" vertical="center"/>
    </xf>
    <xf numFmtId="0" fontId="4" fillId="0" borderId="1" xfId="17" applyNumberFormat="1" applyBorder="1" applyProtection="1"/>
    <xf numFmtId="49" fontId="6" fillId="0" borderId="1" xfId="25" applyNumberFormat="1" applyBorder="1" applyProtection="1"/>
    <xf numFmtId="0" fontId="4" fillId="0" borderId="34" xfId="21" applyNumberFormat="1" applyBorder="1" applyProtection="1">
      <alignment horizontal="center" vertical="center"/>
    </xf>
    <xf numFmtId="0" fontId="4" fillId="0" borderId="35" xfId="26" applyNumberFormat="1" applyBorder="1" applyProtection="1">
      <alignment horizontal="left" wrapText="1"/>
    </xf>
    <xf numFmtId="0" fontId="4" fillId="0" borderId="36" xfId="32" applyNumberFormat="1" applyBorder="1" applyProtection="1">
      <alignment horizontal="left" wrapText="1"/>
    </xf>
    <xf numFmtId="49" fontId="4" fillId="0" borderId="37" xfId="37" applyNumberFormat="1" applyBorder="1" applyProtection="1">
      <alignment horizontal="left" vertical="center" indent="1"/>
    </xf>
    <xf numFmtId="49" fontId="11" fillId="0" borderId="37" xfId="37" applyNumberFormat="1" applyFont="1" applyBorder="1" applyProtection="1">
      <alignment horizontal="left" vertical="center" indent="1"/>
    </xf>
    <xf numFmtId="49" fontId="4" fillId="0" borderId="37" xfId="37" applyNumberFormat="1" applyFont="1" applyBorder="1" applyProtection="1">
      <alignment horizontal="left" vertical="center" indent="1"/>
    </xf>
    <xf numFmtId="0" fontId="4" fillId="0" borderId="33" xfId="17" applyNumberFormat="1" applyBorder="1" applyProtection="1"/>
    <xf numFmtId="49" fontId="4" fillId="0" borderId="37" xfId="2" applyNumberFormat="1" applyFont="1" applyBorder="1" applyAlignment="1" applyProtection="1">
      <alignment horizontal="left" vertical="center" indent="1"/>
    </xf>
    <xf numFmtId="49" fontId="14" fillId="0" borderId="33" xfId="25" applyNumberFormat="1" applyFont="1" applyBorder="1" applyAlignment="1" applyProtection="1">
      <alignment wrapText="1"/>
    </xf>
    <xf numFmtId="0" fontId="4" fillId="0" borderId="35" xfId="26" applyNumberFormat="1" applyBorder="1" applyAlignment="1" applyProtection="1">
      <alignment horizontal="left" wrapText="1"/>
    </xf>
    <xf numFmtId="0" fontId="4" fillId="0" borderId="36" xfId="32" applyNumberFormat="1" applyBorder="1" applyAlignment="1" applyProtection="1">
      <alignment horizontal="left" wrapText="1"/>
    </xf>
    <xf numFmtId="0" fontId="14" fillId="0" borderId="33" xfId="17" applyNumberFormat="1" applyFont="1" applyBorder="1" applyAlignment="1" applyProtection="1">
      <alignment wrapText="1"/>
    </xf>
    <xf numFmtId="4" fontId="4" fillId="4" borderId="14" xfId="28" applyNumberFormat="1" applyFill="1" applyProtection="1">
      <alignment horizontal="right" vertical="center"/>
    </xf>
    <xf numFmtId="49" fontId="13" fillId="4" borderId="24" xfId="48" applyNumberFormat="1" applyFont="1" applyFill="1" applyProtection="1">
      <alignment horizontal="left" wrapText="1"/>
    </xf>
    <xf numFmtId="0" fontId="4" fillId="0" borderId="32" xfId="17" applyNumberFormat="1" applyBorder="1" applyAlignment="1" applyProtection="1">
      <alignment horizontal="center" vertical="center" wrapText="1"/>
    </xf>
    <xf numFmtId="0" fontId="4" fillId="0" borderId="29" xfId="19" applyNumberFormat="1" applyBorder="1" applyAlignment="1" applyProtection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2" fillId="0" borderId="1" xfId="7" applyNumberFormat="1" applyFont="1" applyBorder="1" applyAlignment="1" applyProtection="1">
      <alignment horizontal="center" wrapText="1"/>
    </xf>
    <xf numFmtId="0" fontId="0" fillId="0" borderId="1" xfId="0" applyBorder="1" applyAlignment="1">
      <alignment horizontal="center" wrapText="1"/>
    </xf>
    <xf numFmtId="0" fontId="4" fillId="0" borderId="9" xfId="18" applyNumberFormat="1" applyProtection="1">
      <alignment horizontal="center" vertical="center" wrapText="1"/>
    </xf>
    <xf numFmtId="0" fontId="4" fillId="0" borderId="9" xfId="18">
      <alignment horizontal="center" vertical="center" wrapText="1"/>
    </xf>
    <xf numFmtId="0" fontId="11" fillId="0" borderId="9" xfId="18" applyNumberFormat="1" applyFont="1" applyProtection="1">
      <alignment horizontal="center" vertical="center" wrapText="1"/>
    </xf>
    <xf numFmtId="0" fontId="4" fillId="0" borderId="6" xfId="11">
      <alignment horizontal="center" wrapText="1"/>
    </xf>
    <xf numFmtId="0" fontId="5" fillId="0" borderId="7" xfId="13">
      <alignment horizontal="center" wrapText="1"/>
    </xf>
    <xf numFmtId="0" fontId="5" fillId="0" borderId="6" xfId="15">
      <alignment horizontal="left" wrapText="1"/>
    </xf>
  </cellXfs>
  <cellStyles count="103">
    <cellStyle name="br" xfId="90"/>
    <cellStyle name="col" xfId="89"/>
    <cellStyle name="st101" xfId="85"/>
    <cellStyle name="style0" xfId="91"/>
    <cellStyle name="td" xfId="92"/>
    <cellStyle name="tr" xfId="88"/>
    <cellStyle name="xl100" xfId="71"/>
    <cellStyle name="xl101" xfId="70"/>
    <cellStyle name="xl102" xfId="75"/>
    <cellStyle name="xl103" xfId="78"/>
    <cellStyle name="xl104" xfId="84"/>
    <cellStyle name="xl105" xfId="86"/>
    <cellStyle name="xl106" xfId="79"/>
    <cellStyle name="xl107" xfId="87"/>
    <cellStyle name="xl108" xfId="76"/>
    <cellStyle name="xl109" xfId="81"/>
    <cellStyle name="xl110" xfId="82"/>
    <cellStyle name="xl111" xfId="77"/>
    <cellStyle name="xl112" xfId="100"/>
    <cellStyle name="xl113" xfId="101"/>
    <cellStyle name="xl114" xfId="80"/>
    <cellStyle name="xl115" xfId="83"/>
    <cellStyle name="xl116" xfId="102"/>
    <cellStyle name="xl21" xfId="93"/>
    <cellStyle name="xl22" xfId="1"/>
    <cellStyle name="xl23" xfId="17"/>
    <cellStyle name="xl24" xfId="25"/>
    <cellStyle name="xl25" xfId="7"/>
    <cellStyle name="xl26" xfId="10"/>
    <cellStyle name="xl27" xfId="16"/>
    <cellStyle name="xl28" xfId="18"/>
    <cellStyle name="xl29" xfId="21"/>
    <cellStyle name="xl30" xfId="26"/>
    <cellStyle name="xl31" xfId="32"/>
    <cellStyle name="xl32" xfId="37"/>
    <cellStyle name="xl33" xfId="2"/>
    <cellStyle name="xl34" xfId="8"/>
    <cellStyle name="xl35" xfId="22"/>
    <cellStyle name="xl36" xfId="27"/>
    <cellStyle name="xl37" xfId="33"/>
    <cellStyle name="xl38" xfId="38"/>
    <cellStyle name="xl39" xfId="9"/>
    <cellStyle name="xl40" xfId="28"/>
    <cellStyle name="xl41" xfId="34"/>
    <cellStyle name="xl42" xfId="39"/>
    <cellStyle name="xl43" xfId="23"/>
    <cellStyle name="xl44" xfId="40"/>
    <cellStyle name="xl45" xfId="4"/>
    <cellStyle name="xl46" xfId="11"/>
    <cellStyle name="xl47" xfId="13"/>
    <cellStyle name="xl48" xfId="29"/>
    <cellStyle name="xl49" xfId="35"/>
    <cellStyle name="xl50" xfId="94"/>
    <cellStyle name="xl51" xfId="41"/>
    <cellStyle name="xl52" xfId="3"/>
    <cellStyle name="xl53" xfId="5"/>
    <cellStyle name="xl54" xfId="12"/>
    <cellStyle name="xl55" xfId="14"/>
    <cellStyle name="xl56" xfId="15"/>
    <cellStyle name="xl57" xfId="19"/>
    <cellStyle name="xl58" xfId="24"/>
    <cellStyle name="xl59" xfId="30"/>
    <cellStyle name="xl60" xfId="36"/>
    <cellStyle name="xl61" xfId="95"/>
    <cellStyle name="xl62" xfId="42"/>
    <cellStyle name="xl63" xfId="6"/>
    <cellStyle name="xl64" xfId="20"/>
    <cellStyle name="xl65" xfId="31"/>
    <cellStyle name="xl66" xfId="96"/>
    <cellStyle name="xl67" xfId="43"/>
    <cellStyle name="xl68" xfId="49"/>
    <cellStyle name="xl69" xfId="44"/>
    <cellStyle name="xl70" xfId="50"/>
    <cellStyle name="xl71" xfId="51"/>
    <cellStyle name="xl72" xfId="52"/>
    <cellStyle name="xl73" xfId="46"/>
    <cellStyle name="xl74" xfId="53"/>
    <cellStyle name="xl75" xfId="45"/>
    <cellStyle name="xl76" xfId="47"/>
    <cellStyle name="xl77" xfId="54"/>
    <cellStyle name="xl78" xfId="48"/>
    <cellStyle name="xl79" xfId="97"/>
    <cellStyle name="xl80" xfId="57"/>
    <cellStyle name="xl81" xfId="67"/>
    <cellStyle name="xl82" xfId="56"/>
    <cellStyle name="xl83" xfId="72"/>
    <cellStyle name="xl84" xfId="58"/>
    <cellStyle name="xl85" xfId="62"/>
    <cellStyle name="xl86" xfId="68"/>
    <cellStyle name="xl87" xfId="59"/>
    <cellStyle name="xl88" xfId="63"/>
    <cellStyle name="xl89" xfId="98"/>
    <cellStyle name="xl90" xfId="64"/>
    <cellStyle name="xl91" xfId="60"/>
    <cellStyle name="xl92" xfId="65"/>
    <cellStyle name="xl93" xfId="74"/>
    <cellStyle name="xl94" xfId="61"/>
    <cellStyle name="xl95" xfId="66"/>
    <cellStyle name="xl96" xfId="99"/>
    <cellStyle name="xl97" xfId="55"/>
    <cellStyle name="xl98" xfId="73"/>
    <cellStyle name="xl99" xfId="69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8"/>
  <sheetViews>
    <sheetView tabSelected="1" topLeftCell="B56" zoomScaleSheetLayoutView="100" workbookViewId="0">
      <selection activeCell="F16" sqref="F16"/>
    </sheetView>
  </sheetViews>
  <sheetFormatPr defaultColWidth="9.140625" defaultRowHeight="15"/>
  <cols>
    <col min="1" max="1" width="9.140625" style="1" hidden="1"/>
    <col min="2" max="2" width="32" style="1" customWidth="1"/>
    <col min="3" max="3" width="26.42578125" style="1" customWidth="1"/>
    <col min="4" max="4" width="18" style="1" customWidth="1"/>
    <col min="5" max="5" width="17.28515625" style="1" customWidth="1"/>
    <col min="6" max="6" width="16.28515625" style="1" customWidth="1"/>
    <col min="7" max="7" width="17" style="1" customWidth="1"/>
    <col min="8" max="8" width="26" style="1" customWidth="1"/>
    <col min="9" max="9" width="9.140625" style="1" hidden="1"/>
    <col min="10" max="16384" width="9.140625" style="1"/>
  </cols>
  <sheetData>
    <row r="1" spans="1:9" ht="12.95" customHeight="1">
      <c r="A1" s="2"/>
      <c r="B1" s="2"/>
      <c r="C1" s="2"/>
      <c r="D1" s="3"/>
      <c r="E1" s="3"/>
      <c r="F1" s="3"/>
      <c r="G1" s="3"/>
      <c r="H1" s="27"/>
      <c r="I1" s="2"/>
    </row>
    <row r="2" spans="1:9" ht="12.95" customHeight="1">
      <c r="A2" s="2"/>
      <c r="B2" s="2"/>
      <c r="C2" s="2"/>
      <c r="D2" s="3"/>
      <c r="E2" s="3"/>
      <c r="F2" s="2"/>
      <c r="G2" s="25"/>
      <c r="H2" s="28"/>
      <c r="I2" s="26"/>
    </row>
    <row r="3" spans="1:9" ht="12.95" customHeight="1">
      <c r="A3" s="2"/>
      <c r="B3" s="2"/>
      <c r="C3" s="60" t="s">
        <v>126</v>
      </c>
      <c r="D3" s="61"/>
      <c r="E3" s="61"/>
      <c r="F3" s="61"/>
      <c r="G3" s="61"/>
      <c r="H3" s="61"/>
      <c r="I3" s="2"/>
    </row>
    <row r="4" spans="1:9" ht="12.95" customHeight="1">
      <c r="A4" s="2"/>
      <c r="B4" s="2"/>
      <c r="C4" s="61"/>
      <c r="D4" s="61"/>
      <c r="E4" s="61"/>
      <c r="F4" s="61"/>
      <c r="G4" s="61"/>
      <c r="H4" s="61"/>
      <c r="I4" s="2"/>
    </row>
    <row r="5" spans="1:9" ht="12.95" customHeight="1">
      <c r="A5" s="2"/>
      <c r="B5" s="2"/>
      <c r="C5" s="5"/>
      <c r="D5" s="65"/>
      <c r="E5" s="65"/>
      <c r="F5" s="65"/>
      <c r="G5" s="65"/>
      <c r="H5" s="6"/>
      <c r="I5" s="2"/>
    </row>
    <row r="6" spans="1:9" ht="22.5" customHeight="1">
      <c r="A6" s="2"/>
      <c r="B6" s="2"/>
      <c r="C6" s="4"/>
      <c r="D6" s="66"/>
      <c r="E6" s="66"/>
      <c r="F6" s="66"/>
      <c r="G6" s="66"/>
      <c r="H6" s="7"/>
      <c r="I6" s="2"/>
    </row>
    <row r="7" spans="1:9" hidden="1">
      <c r="A7" s="2"/>
      <c r="B7" s="2"/>
      <c r="C7" s="5" t="s">
        <v>0</v>
      </c>
      <c r="D7" s="67"/>
      <c r="E7" s="67"/>
      <c r="F7" s="67"/>
      <c r="G7" s="67"/>
      <c r="H7" s="67"/>
      <c r="I7" s="2"/>
    </row>
    <row r="8" spans="1:9" ht="12.95" customHeight="1">
      <c r="A8" s="2"/>
      <c r="B8" s="2"/>
      <c r="C8" s="8"/>
      <c r="D8" s="8"/>
      <c r="E8" s="8"/>
      <c r="F8" s="8"/>
      <c r="G8" s="8"/>
      <c r="H8" s="6"/>
      <c r="I8" s="2"/>
    </row>
    <row r="9" spans="1:9" ht="20.85" customHeight="1">
      <c r="A9" s="9"/>
      <c r="B9" s="56" t="s">
        <v>67</v>
      </c>
      <c r="C9" s="62" t="s">
        <v>1</v>
      </c>
      <c r="D9" s="62" t="s">
        <v>2</v>
      </c>
      <c r="E9" s="62" t="s">
        <v>3</v>
      </c>
      <c r="F9" s="62" t="s">
        <v>4</v>
      </c>
      <c r="G9" s="63"/>
      <c r="H9" s="57" t="s">
        <v>6</v>
      </c>
      <c r="I9" s="10"/>
    </row>
    <row r="10" spans="1:9" ht="12.75" customHeight="1">
      <c r="A10" s="9"/>
      <c r="B10" s="56"/>
      <c r="C10" s="63"/>
      <c r="D10" s="63"/>
      <c r="E10" s="63"/>
      <c r="F10" s="64" t="s">
        <v>61</v>
      </c>
      <c r="G10" s="62" t="s">
        <v>5</v>
      </c>
      <c r="H10" s="58"/>
      <c r="I10" s="10"/>
    </row>
    <row r="11" spans="1:9" ht="14.25" customHeight="1">
      <c r="A11" s="9"/>
      <c r="B11" s="56"/>
      <c r="C11" s="63"/>
      <c r="D11" s="63"/>
      <c r="E11" s="63"/>
      <c r="F11" s="63"/>
      <c r="G11" s="63"/>
      <c r="H11" s="58"/>
      <c r="I11" s="10"/>
    </row>
    <row r="12" spans="1:9" ht="9" customHeight="1">
      <c r="A12" s="9"/>
      <c r="B12" s="56"/>
      <c r="C12" s="63"/>
      <c r="D12" s="63"/>
      <c r="E12" s="63"/>
      <c r="F12" s="63"/>
      <c r="G12" s="63"/>
      <c r="H12" s="59"/>
      <c r="I12" s="10"/>
    </row>
    <row r="13" spans="1:9" ht="12.95" customHeight="1" thickBot="1">
      <c r="A13" s="40"/>
      <c r="B13" s="48"/>
      <c r="C13" s="42">
        <v>1</v>
      </c>
      <c r="D13" s="11">
        <v>3</v>
      </c>
      <c r="E13" s="12" t="s">
        <v>7</v>
      </c>
      <c r="F13" s="12" t="s">
        <v>8</v>
      </c>
      <c r="G13" s="12" t="s">
        <v>9</v>
      </c>
      <c r="H13" s="13" t="s">
        <v>10</v>
      </c>
      <c r="I13" s="10"/>
    </row>
    <row r="14" spans="1:9" ht="12.95" customHeight="1" thickBot="1">
      <c r="A14" s="41" t="s">
        <v>11</v>
      </c>
      <c r="B14" s="43" t="s">
        <v>12</v>
      </c>
      <c r="C14" s="43"/>
      <c r="D14" s="14">
        <v>3597167936.2800002</v>
      </c>
      <c r="E14" s="14">
        <v>2435586723.1399999</v>
      </c>
      <c r="F14" s="30">
        <f>E14/D14*100</f>
        <v>67.708451934516972</v>
      </c>
      <c r="G14" s="14">
        <f>E14-D14</f>
        <v>-1161581213.1400003</v>
      </c>
      <c r="H14" s="15" t="s">
        <v>13</v>
      </c>
      <c r="I14" s="16"/>
    </row>
    <row r="15" spans="1:9" ht="12.95" customHeight="1" thickBot="1">
      <c r="A15" s="41"/>
      <c r="B15" s="44" t="s">
        <v>14</v>
      </c>
      <c r="C15" s="44"/>
      <c r="D15" s="17"/>
      <c r="E15" s="17"/>
      <c r="F15" s="30"/>
      <c r="G15" s="14"/>
      <c r="H15" s="18"/>
      <c r="I15" s="16"/>
    </row>
    <row r="16" spans="1:9" ht="45.75" thickBot="1">
      <c r="A16" s="41"/>
      <c r="B16" s="43" t="s">
        <v>72</v>
      </c>
      <c r="C16" s="45" t="s">
        <v>15</v>
      </c>
      <c r="D16" s="19">
        <v>637051380</v>
      </c>
      <c r="E16" s="19">
        <v>373077346.66000003</v>
      </c>
      <c r="F16" s="39">
        <f t="shared" ref="F16:F67" si="0">E16/D16*100</f>
        <v>58.563148652154254</v>
      </c>
      <c r="G16" s="14">
        <f t="shared" ref="G16:G67" si="1">E16-D16</f>
        <v>-263974033.33999997</v>
      </c>
      <c r="H16" s="20" t="s">
        <v>138</v>
      </c>
      <c r="I16" s="16"/>
    </row>
    <row r="17" spans="1:9" ht="47.25" customHeight="1" thickBot="1">
      <c r="A17" s="41"/>
      <c r="B17" s="43" t="s">
        <v>73</v>
      </c>
      <c r="C17" s="45" t="s">
        <v>17</v>
      </c>
      <c r="D17" s="19">
        <v>24939000</v>
      </c>
      <c r="E17" s="19">
        <v>19390134.379999999</v>
      </c>
      <c r="F17" s="30">
        <f t="shared" si="0"/>
        <v>77.75024812542604</v>
      </c>
      <c r="G17" s="14">
        <f t="shared" si="1"/>
        <v>-5548865.620000001</v>
      </c>
      <c r="H17" s="20" t="s">
        <v>16</v>
      </c>
      <c r="I17" s="16"/>
    </row>
    <row r="18" spans="1:9" ht="15.75" thickBot="1">
      <c r="A18" s="41"/>
      <c r="B18" s="43" t="s">
        <v>74</v>
      </c>
      <c r="C18" s="45" t="s">
        <v>18</v>
      </c>
      <c r="D18" s="19">
        <v>51223000</v>
      </c>
      <c r="E18" s="19">
        <v>39002620.969999999</v>
      </c>
      <c r="F18" s="30">
        <f t="shared" si="0"/>
        <v>76.142789313394374</v>
      </c>
      <c r="G18" s="14">
        <f t="shared" si="1"/>
        <v>-12220379.030000001</v>
      </c>
      <c r="H18" s="20"/>
      <c r="I18" s="16"/>
    </row>
    <row r="19" spans="1:9" ht="23.25" thickBot="1">
      <c r="A19" s="41"/>
      <c r="B19" s="43" t="s">
        <v>75</v>
      </c>
      <c r="C19" s="45" t="s">
        <v>19</v>
      </c>
      <c r="D19" s="19">
        <v>97703000</v>
      </c>
      <c r="E19" s="19">
        <v>48894641.450000003</v>
      </c>
      <c r="F19" s="30">
        <f t="shared" si="0"/>
        <v>50.044155706580149</v>
      </c>
      <c r="G19" s="14">
        <f t="shared" si="1"/>
        <v>-48808358.549999997</v>
      </c>
      <c r="H19" s="20" t="s">
        <v>64</v>
      </c>
      <c r="I19" s="16"/>
    </row>
    <row r="20" spans="1:9" ht="46.5" customHeight="1" thickBot="1">
      <c r="A20" s="41"/>
      <c r="B20" s="43" t="s">
        <v>121</v>
      </c>
      <c r="C20" s="45" t="s">
        <v>122</v>
      </c>
      <c r="D20" s="19">
        <v>0</v>
      </c>
      <c r="E20" s="19">
        <v>1353724</v>
      </c>
      <c r="F20" s="30"/>
      <c r="G20" s="14">
        <f t="shared" si="1"/>
        <v>1353724</v>
      </c>
      <c r="H20" s="20"/>
      <c r="I20" s="16"/>
    </row>
    <row r="21" spans="1:9" ht="15.75" thickBot="1">
      <c r="A21" s="41"/>
      <c r="B21" s="43" t="s">
        <v>76</v>
      </c>
      <c r="C21" s="45" t="s">
        <v>20</v>
      </c>
      <c r="D21" s="19">
        <v>16526000</v>
      </c>
      <c r="E21" s="19">
        <v>12698728.27</v>
      </c>
      <c r="F21" s="39">
        <f t="shared" si="0"/>
        <v>76.840906874016696</v>
      </c>
      <c r="G21" s="14">
        <f t="shared" si="1"/>
        <v>-3827271.7300000004</v>
      </c>
      <c r="H21" s="20"/>
      <c r="I21" s="16"/>
    </row>
    <row r="22" spans="1:9" ht="54" customHeight="1" thickBot="1">
      <c r="A22" s="41"/>
      <c r="B22" s="43" t="s">
        <v>77</v>
      </c>
      <c r="C22" s="45" t="s">
        <v>21</v>
      </c>
      <c r="D22" s="19">
        <v>47776000</v>
      </c>
      <c r="E22" s="19">
        <v>37168565.82</v>
      </c>
      <c r="F22" s="39">
        <f t="shared" si="0"/>
        <v>77.797567439718691</v>
      </c>
      <c r="G22" s="14">
        <f t="shared" si="1"/>
        <v>-10607434.18</v>
      </c>
      <c r="H22" s="20" t="s">
        <v>16</v>
      </c>
      <c r="I22" s="16"/>
    </row>
    <row r="23" spans="1:9" ht="30" customHeight="1" thickBot="1">
      <c r="A23" s="41"/>
      <c r="B23" s="43" t="s">
        <v>78</v>
      </c>
      <c r="C23" s="45" t="s">
        <v>22</v>
      </c>
      <c r="D23" s="19">
        <v>357000</v>
      </c>
      <c r="E23" s="19">
        <v>150033.79999999999</v>
      </c>
      <c r="F23" s="39">
        <f t="shared" si="0"/>
        <v>42.026274509803919</v>
      </c>
      <c r="G23" s="14">
        <f t="shared" si="1"/>
        <v>-206966.2</v>
      </c>
      <c r="H23" s="38" t="s">
        <v>131</v>
      </c>
      <c r="I23" s="16"/>
    </row>
    <row r="24" spans="1:9" ht="39" customHeight="1" thickBot="1">
      <c r="A24" s="41"/>
      <c r="B24" s="43" t="s">
        <v>79</v>
      </c>
      <c r="C24" s="45" t="s">
        <v>23</v>
      </c>
      <c r="D24" s="19">
        <v>670000</v>
      </c>
      <c r="E24" s="19">
        <v>1256077.8500000001</v>
      </c>
      <c r="F24" s="39">
        <f t="shared" si="0"/>
        <v>187.47430597014926</v>
      </c>
      <c r="G24" s="14">
        <f t="shared" si="1"/>
        <v>586077.85000000009</v>
      </c>
      <c r="H24" s="20" t="s">
        <v>16</v>
      </c>
      <c r="I24" s="16"/>
    </row>
    <row r="25" spans="1:9" ht="35.25" thickBot="1">
      <c r="A25" s="41"/>
      <c r="B25" s="43" t="s">
        <v>80</v>
      </c>
      <c r="C25" s="45" t="s">
        <v>24</v>
      </c>
      <c r="D25" s="19">
        <v>22841000</v>
      </c>
      <c r="E25" s="19">
        <v>14954144.800000001</v>
      </c>
      <c r="F25" s="39">
        <f t="shared" si="0"/>
        <v>65.470622126877103</v>
      </c>
      <c r="G25" s="14">
        <f t="shared" si="1"/>
        <v>-7886855.1999999993</v>
      </c>
      <c r="H25" s="20" t="s">
        <v>66</v>
      </c>
      <c r="I25" s="16"/>
    </row>
    <row r="26" spans="1:9" ht="32.25" customHeight="1" thickBot="1">
      <c r="A26" s="41"/>
      <c r="B26" s="43" t="s">
        <v>81</v>
      </c>
      <c r="C26" s="45" t="s">
        <v>25</v>
      </c>
      <c r="D26" s="19">
        <v>3564000</v>
      </c>
      <c r="E26" s="19">
        <v>3311692.92</v>
      </c>
      <c r="F26" s="39">
        <f t="shared" si="0"/>
        <v>92.920676767676767</v>
      </c>
      <c r="G26" s="14">
        <f t="shared" si="1"/>
        <v>-252307.08000000007</v>
      </c>
      <c r="H26" s="20"/>
      <c r="I26" s="16"/>
    </row>
    <row r="27" spans="1:9" ht="15.75" thickBot="1">
      <c r="A27" s="41"/>
      <c r="B27" s="43" t="s">
        <v>82</v>
      </c>
      <c r="C27" s="45" t="s">
        <v>26</v>
      </c>
      <c r="D27" s="19">
        <v>7537000</v>
      </c>
      <c r="E27" s="19">
        <v>43816168.25</v>
      </c>
      <c r="F27" s="30">
        <f t="shared" si="0"/>
        <v>581.347595197028</v>
      </c>
      <c r="G27" s="14">
        <f t="shared" si="1"/>
        <v>36279168.25</v>
      </c>
      <c r="H27" s="20"/>
      <c r="I27" s="16"/>
    </row>
    <row r="28" spans="1:9" ht="44.25" customHeight="1" thickBot="1">
      <c r="A28" s="41"/>
      <c r="B28" s="43" t="s">
        <v>83</v>
      </c>
      <c r="C28" s="45" t="s">
        <v>27</v>
      </c>
      <c r="D28" s="19">
        <v>2669247419.5</v>
      </c>
      <c r="E28" s="19">
        <v>1833506782.6600001</v>
      </c>
      <c r="F28" s="30">
        <f t="shared" si="0"/>
        <v>68.690027356229493</v>
      </c>
      <c r="G28" s="14">
        <f t="shared" si="1"/>
        <v>-835740636.83999991</v>
      </c>
      <c r="H28" s="20" t="s">
        <v>16</v>
      </c>
      <c r="I28" s="16"/>
    </row>
    <row r="29" spans="1:9" ht="32.25" customHeight="1" thickBot="1">
      <c r="A29" s="41"/>
      <c r="B29" s="43" t="s">
        <v>84</v>
      </c>
      <c r="C29" s="47" t="s">
        <v>68</v>
      </c>
      <c r="D29" s="29">
        <v>327621864</v>
      </c>
      <c r="E29" s="29">
        <v>227815064</v>
      </c>
      <c r="F29" s="30">
        <f t="shared" si="0"/>
        <v>69.535977000607019</v>
      </c>
      <c r="G29" s="14">
        <f t="shared" si="1"/>
        <v>-99806800</v>
      </c>
      <c r="H29" s="20"/>
      <c r="I29" s="16"/>
    </row>
    <row r="30" spans="1:9" ht="39.75" customHeight="1" thickBot="1">
      <c r="A30" s="41"/>
      <c r="B30" s="43" t="s">
        <v>85</v>
      </c>
      <c r="C30" s="47" t="s">
        <v>69</v>
      </c>
      <c r="D30" s="29">
        <v>750367328.36000001</v>
      </c>
      <c r="E30" s="29">
        <v>461611972.13999999</v>
      </c>
      <c r="F30" s="30">
        <f t="shared" si="0"/>
        <v>61.518133145388589</v>
      </c>
      <c r="G30" s="14">
        <f t="shared" si="1"/>
        <v>-288755356.22000003</v>
      </c>
      <c r="H30" s="20" t="s">
        <v>132</v>
      </c>
      <c r="I30" s="16"/>
    </row>
    <row r="31" spans="1:9" ht="33.75" customHeight="1" thickBot="1">
      <c r="A31" s="41"/>
      <c r="B31" s="43" t="s">
        <v>86</v>
      </c>
      <c r="C31" s="49" t="s">
        <v>70</v>
      </c>
      <c r="D31" s="29">
        <v>1212443134.95</v>
      </c>
      <c r="E31" s="29">
        <v>926671020.00999999</v>
      </c>
      <c r="F31" s="39">
        <f t="shared" si="0"/>
        <v>76.430060371302687</v>
      </c>
      <c r="G31" s="14">
        <f t="shared" si="1"/>
        <v>-285772114.94000006</v>
      </c>
      <c r="H31" s="20"/>
      <c r="I31" s="16"/>
    </row>
    <row r="32" spans="1:9" ht="40.5" customHeight="1" thickBot="1">
      <c r="A32" s="41"/>
      <c r="B32" s="43" t="s">
        <v>87</v>
      </c>
      <c r="C32" s="49" t="s">
        <v>71</v>
      </c>
      <c r="D32" s="29">
        <v>378815092.19</v>
      </c>
      <c r="E32" s="29">
        <v>217408726.50999999</v>
      </c>
      <c r="F32" s="30">
        <f t="shared" si="0"/>
        <v>57.391780579047158</v>
      </c>
      <c r="G32" s="14">
        <f t="shared" si="1"/>
        <v>-161406365.68000001</v>
      </c>
      <c r="H32" s="20" t="s">
        <v>132</v>
      </c>
      <c r="I32" s="16"/>
    </row>
    <row r="33" spans="1:9" ht="27.75" customHeight="1" thickBot="1">
      <c r="A33" s="41"/>
      <c r="B33" s="43" t="s">
        <v>88</v>
      </c>
      <c r="C33" s="45" t="s">
        <v>63</v>
      </c>
      <c r="D33" s="19">
        <v>0</v>
      </c>
      <c r="E33" s="19">
        <v>219316.2</v>
      </c>
      <c r="F33" s="30"/>
      <c r="G33" s="14">
        <f t="shared" si="1"/>
        <v>219316.2</v>
      </c>
      <c r="H33" s="38"/>
      <c r="I33" s="16"/>
    </row>
    <row r="34" spans="1:9" ht="77.25" customHeight="1" thickBot="1">
      <c r="A34" s="41"/>
      <c r="B34" s="43" t="s">
        <v>89</v>
      </c>
      <c r="C34" s="45" t="s">
        <v>28</v>
      </c>
      <c r="D34" s="19">
        <v>17733136.780000001</v>
      </c>
      <c r="E34" s="19">
        <v>27158658.359999999</v>
      </c>
      <c r="F34" s="30">
        <f t="shared" si="0"/>
        <v>153.15202660947386</v>
      </c>
      <c r="G34" s="14">
        <f t="shared" si="1"/>
        <v>9425521.5799999982</v>
      </c>
      <c r="H34" s="20" t="s">
        <v>16</v>
      </c>
      <c r="I34" s="16"/>
    </row>
    <row r="35" spans="1:9" ht="53.25" customHeight="1" thickBot="1">
      <c r="A35" s="41"/>
      <c r="B35" s="43" t="s">
        <v>90</v>
      </c>
      <c r="C35" s="45" t="s">
        <v>29</v>
      </c>
      <c r="D35" s="19">
        <v>0</v>
      </c>
      <c r="E35" s="19">
        <v>-20371889.300000001</v>
      </c>
      <c r="F35" s="30"/>
      <c r="G35" s="14">
        <f t="shared" si="1"/>
        <v>-20371889.300000001</v>
      </c>
      <c r="H35" s="20" t="s">
        <v>16</v>
      </c>
      <c r="I35" s="16"/>
    </row>
    <row r="36" spans="1:9" ht="30.2" customHeight="1" thickBot="1">
      <c r="A36" s="41" t="s">
        <v>11</v>
      </c>
      <c r="B36" s="51" t="s">
        <v>30</v>
      </c>
      <c r="C36" s="43"/>
      <c r="D36" s="33">
        <v>3691296626.6900001</v>
      </c>
      <c r="E36" s="33">
        <v>2308861995.5599999</v>
      </c>
      <c r="F36" s="30">
        <f t="shared" si="0"/>
        <v>62.548806803162968</v>
      </c>
      <c r="G36" s="14">
        <f t="shared" si="1"/>
        <v>-1382434631.1300001</v>
      </c>
      <c r="H36" s="15" t="s">
        <v>13</v>
      </c>
      <c r="I36" s="16"/>
    </row>
    <row r="37" spans="1:9" ht="15" customHeight="1" thickBot="1">
      <c r="A37" s="41"/>
      <c r="B37" s="52" t="s">
        <v>14</v>
      </c>
      <c r="C37" s="44"/>
      <c r="D37" s="17"/>
      <c r="E37" s="17"/>
      <c r="F37" s="30"/>
      <c r="G37" s="14">
        <f t="shared" si="1"/>
        <v>0</v>
      </c>
      <c r="H37" s="18"/>
      <c r="I37" s="16"/>
    </row>
    <row r="38" spans="1:9" ht="54" customHeight="1" thickBot="1">
      <c r="A38" s="41"/>
      <c r="B38" s="50" t="s">
        <v>91</v>
      </c>
      <c r="C38" s="46" t="s">
        <v>46</v>
      </c>
      <c r="D38" s="32">
        <v>4346248</v>
      </c>
      <c r="E38" s="32">
        <v>3220126.1</v>
      </c>
      <c r="F38" s="30">
        <f t="shared" si="0"/>
        <v>74.08979193087923</v>
      </c>
      <c r="G38" s="14">
        <f t="shared" si="1"/>
        <v>-1126121.8999999999</v>
      </c>
      <c r="H38" s="18"/>
      <c r="I38" s="16"/>
    </row>
    <row r="39" spans="1:9" ht="84.75" customHeight="1" thickBot="1">
      <c r="A39" s="41"/>
      <c r="B39" s="50" t="s">
        <v>92</v>
      </c>
      <c r="C39" s="46" t="s">
        <v>47</v>
      </c>
      <c r="D39" s="32">
        <v>8825569</v>
      </c>
      <c r="E39" s="32">
        <v>5636925.1600000001</v>
      </c>
      <c r="F39" s="30">
        <f t="shared" si="0"/>
        <v>63.870387960255023</v>
      </c>
      <c r="G39" s="14">
        <f t="shared" si="1"/>
        <v>-3188643.8399999999</v>
      </c>
      <c r="H39" s="18" t="s">
        <v>128</v>
      </c>
      <c r="I39" s="16"/>
    </row>
    <row r="40" spans="1:9" ht="84.75" customHeight="1" thickBot="1">
      <c r="A40" s="41"/>
      <c r="B40" s="50" t="s">
        <v>93</v>
      </c>
      <c r="C40" s="45" t="s">
        <v>31</v>
      </c>
      <c r="D40" s="32">
        <v>84128607.379999995</v>
      </c>
      <c r="E40" s="32">
        <v>53974238.5</v>
      </c>
      <c r="F40" s="30">
        <f t="shared" si="0"/>
        <v>64.156819161648642</v>
      </c>
      <c r="G40" s="14">
        <f t="shared" si="1"/>
        <v>-30154368.879999995</v>
      </c>
      <c r="H40" s="18" t="s">
        <v>128</v>
      </c>
      <c r="I40" s="16"/>
    </row>
    <row r="41" spans="1:9" ht="78.75" customHeight="1" thickBot="1">
      <c r="A41" s="41"/>
      <c r="B41" s="50" t="s">
        <v>94</v>
      </c>
      <c r="C41" s="45" t="s">
        <v>32</v>
      </c>
      <c r="D41" s="32">
        <v>47900</v>
      </c>
      <c r="E41" s="32">
        <v>13077</v>
      </c>
      <c r="F41" s="30">
        <f t="shared" si="0"/>
        <v>27.300626304801671</v>
      </c>
      <c r="G41" s="14">
        <f t="shared" si="1"/>
        <v>-34823</v>
      </c>
      <c r="H41" s="31" t="s">
        <v>124</v>
      </c>
      <c r="I41" s="16"/>
    </row>
    <row r="42" spans="1:9" ht="86.25" customHeight="1" thickBot="1">
      <c r="A42" s="41"/>
      <c r="B42" s="50" t="s">
        <v>95</v>
      </c>
      <c r="C42" s="46" t="s">
        <v>48</v>
      </c>
      <c r="D42" s="32">
        <v>14104738</v>
      </c>
      <c r="E42" s="32">
        <v>9506973</v>
      </c>
      <c r="F42" s="30">
        <f t="shared" si="0"/>
        <v>67.40269120915255</v>
      </c>
      <c r="G42" s="14">
        <f t="shared" si="1"/>
        <v>-4597765</v>
      </c>
      <c r="H42" s="18" t="s">
        <v>128</v>
      </c>
      <c r="I42" s="16"/>
    </row>
    <row r="43" spans="1:9" ht="36.75" customHeight="1" thickBot="1">
      <c r="A43" s="41"/>
      <c r="B43" s="50" t="s">
        <v>96</v>
      </c>
      <c r="C43" s="47" t="s">
        <v>65</v>
      </c>
      <c r="D43" s="32">
        <v>687000</v>
      </c>
      <c r="E43" s="32">
        <v>687000</v>
      </c>
      <c r="F43" s="30">
        <f t="shared" si="0"/>
        <v>100</v>
      </c>
      <c r="G43" s="14">
        <f t="shared" si="1"/>
        <v>0</v>
      </c>
      <c r="H43" s="18"/>
      <c r="I43" s="16"/>
    </row>
    <row r="44" spans="1:9" ht="35.25" thickBot="1">
      <c r="A44" s="41"/>
      <c r="B44" s="50" t="s">
        <v>97</v>
      </c>
      <c r="C44" s="45" t="s">
        <v>33</v>
      </c>
      <c r="D44" s="32">
        <v>400000</v>
      </c>
      <c r="E44" s="32">
        <v>0</v>
      </c>
      <c r="F44" s="30">
        <f t="shared" si="0"/>
        <v>0</v>
      </c>
      <c r="G44" s="14">
        <f t="shared" si="1"/>
        <v>-400000</v>
      </c>
      <c r="H44" s="31" t="s">
        <v>127</v>
      </c>
      <c r="I44" s="16"/>
    </row>
    <row r="45" spans="1:9" ht="38.25" customHeight="1" thickBot="1">
      <c r="A45" s="41"/>
      <c r="B45" s="50" t="s">
        <v>98</v>
      </c>
      <c r="C45" s="45" t="s">
        <v>34</v>
      </c>
      <c r="D45" s="32">
        <v>217669338.33000001</v>
      </c>
      <c r="E45" s="32">
        <v>82518313.319999993</v>
      </c>
      <c r="F45" s="30">
        <f t="shared" si="0"/>
        <v>37.909938971237736</v>
      </c>
      <c r="G45" s="14">
        <f t="shared" si="1"/>
        <v>-135151025.01000002</v>
      </c>
      <c r="H45" s="31" t="s">
        <v>62</v>
      </c>
      <c r="I45" s="16"/>
    </row>
    <row r="46" spans="1:9" ht="80.25" thickBot="1">
      <c r="A46" s="41"/>
      <c r="B46" s="50" t="s">
        <v>99</v>
      </c>
      <c r="C46" s="46" t="s">
        <v>49</v>
      </c>
      <c r="D46" s="32">
        <v>6901172</v>
      </c>
      <c r="E46" s="32">
        <v>4330400.95</v>
      </c>
      <c r="F46" s="30">
        <f t="shared" si="0"/>
        <v>62.748775860100295</v>
      </c>
      <c r="G46" s="14">
        <f t="shared" si="1"/>
        <v>-2570771.0499999998</v>
      </c>
      <c r="H46" s="18" t="s">
        <v>128</v>
      </c>
      <c r="I46" s="16"/>
    </row>
    <row r="47" spans="1:9" ht="36" customHeight="1" thickBot="1">
      <c r="A47" s="41"/>
      <c r="B47" s="50" t="s">
        <v>100</v>
      </c>
      <c r="C47" s="46" t="s">
        <v>50</v>
      </c>
      <c r="D47" s="32">
        <v>6154000</v>
      </c>
      <c r="E47" s="32">
        <v>4800300.25</v>
      </c>
      <c r="F47" s="30">
        <f t="shared" si="0"/>
        <v>78.002928989275262</v>
      </c>
      <c r="G47" s="14">
        <f t="shared" si="1"/>
        <v>-1353699.75</v>
      </c>
      <c r="H47" s="21"/>
      <c r="I47" s="16"/>
    </row>
    <row r="48" spans="1:9" ht="37.5" customHeight="1" thickBot="1">
      <c r="A48" s="41"/>
      <c r="B48" s="50" t="s">
        <v>101</v>
      </c>
      <c r="C48" s="45" t="s">
        <v>35</v>
      </c>
      <c r="D48" s="32">
        <v>316676456.69</v>
      </c>
      <c r="E48" s="32">
        <v>135309172.02000001</v>
      </c>
      <c r="F48" s="39">
        <f t="shared" si="0"/>
        <v>42.727891247203289</v>
      </c>
      <c r="G48" s="54">
        <f t="shared" si="1"/>
        <v>-181367284.66999999</v>
      </c>
      <c r="H48" s="34" t="s">
        <v>125</v>
      </c>
      <c r="I48" s="16"/>
    </row>
    <row r="49" spans="1:9" ht="24" thickBot="1">
      <c r="A49" s="41"/>
      <c r="B49" s="50" t="s">
        <v>102</v>
      </c>
      <c r="C49" s="45" t="s">
        <v>36</v>
      </c>
      <c r="D49" s="32">
        <v>230000</v>
      </c>
      <c r="E49" s="32">
        <v>0</v>
      </c>
      <c r="F49" s="39">
        <f t="shared" si="0"/>
        <v>0</v>
      </c>
      <c r="G49" s="54">
        <f t="shared" si="1"/>
        <v>-230000</v>
      </c>
      <c r="H49" s="55" t="s">
        <v>133</v>
      </c>
      <c r="I49" s="16"/>
    </row>
    <row r="50" spans="1:9" ht="75.75" customHeight="1" thickBot="1">
      <c r="A50" s="41"/>
      <c r="B50" s="50" t="s">
        <v>103</v>
      </c>
      <c r="C50" s="45" t="s">
        <v>37</v>
      </c>
      <c r="D50" s="32">
        <v>1174204.82</v>
      </c>
      <c r="E50" s="32">
        <v>139123.54999999999</v>
      </c>
      <c r="F50" s="30">
        <f t="shared" si="0"/>
        <v>11.848320465930296</v>
      </c>
      <c r="G50" s="14">
        <f t="shared" si="1"/>
        <v>-1035081.27</v>
      </c>
      <c r="H50" s="34" t="s">
        <v>134</v>
      </c>
      <c r="I50" s="16"/>
    </row>
    <row r="51" spans="1:9" ht="66" customHeight="1" thickBot="1">
      <c r="A51" s="41"/>
      <c r="B51" s="50" t="s">
        <v>104</v>
      </c>
      <c r="C51" s="45" t="s">
        <v>38</v>
      </c>
      <c r="D51" s="32">
        <v>11428846.689999999</v>
      </c>
      <c r="E51" s="32">
        <v>8090661.0099999998</v>
      </c>
      <c r="F51" s="37">
        <f t="shared" si="0"/>
        <v>70.791578795777866</v>
      </c>
      <c r="G51" s="14">
        <f t="shared" si="1"/>
        <v>-3338185.6799999997</v>
      </c>
      <c r="H51" s="35"/>
      <c r="I51" s="16"/>
    </row>
    <row r="52" spans="1:9" ht="76.5" customHeight="1" thickBot="1">
      <c r="A52" s="41"/>
      <c r="B52" s="50" t="s">
        <v>105</v>
      </c>
      <c r="C52" s="45" t="s">
        <v>39</v>
      </c>
      <c r="D52" s="32">
        <v>18182831.350000001</v>
      </c>
      <c r="E52" s="32">
        <v>14884919.529999999</v>
      </c>
      <c r="F52" s="37">
        <f t="shared" si="0"/>
        <v>81.862495688824595</v>
      </c>
      <c r="G52" s="14">
        <f t="shared" si="1"/>
        <v>-3297911.8200000022</v>
      </c>
      <c r="H52" s="34"/>
      <c r="I52" s="16"/>
    </row>
    <row r="53" spans="1:9" ht="63" customHeight="1" thickBot="1">
      <c r="A53" s="41"/>
      <c r="B53" s="50" t="s">
        <v>106</v>
      </c>
      <c r="C53" s="45" t="s">
        <v>40</v>
      </c>
      <c r="D53" s="32">
        <v>238706568.25</v>
      </c>
      <c r="E53" s="32">
        <v>71839071.680000007</v>
      </c>
      <c r="F53" s="39">
        <f t="shared" si="0"/>
        <v>30.095138230449596</v>
      </c>
      <c r="G53" s="54">
        <f t="shared" si="1"/>
        <v>-166867496.56999999</v>
      </c>
      <c r="H53" s="34" t="s">
        <v>135</v>
      </c>
      <c r="I53" s="16"/>
    </row>
    <row r="54" spans="1:9" ht="15.75" thickBot="1">
      <c r="A54" s="41"/>
      <c r="B54" s="50" t="s">
        <v>107</v>
      </c>
      <c r="C54" s="46" t="s">
        <v>51</v>
      </c>
      <c r="D54" s="32">
        <v>770438220.02999997</v>
      </c>
      <c r="E54" s="32">
        <v>536585830.86000001</v>
      </c>
      <c r="F54" s="30">
        <f t="shared" si="0"/>
        <v>69.646834348262985</v>
      </c>
      <c r="G54" s="14">
        <f t="shared" si="1"/>
        <v>-233852389.16999996</v>
      </c>
      <c r="H54" s="35"/>
      <c r="I54" s="16"/>
    </row>
    <row r="55" spans="1:9" ht="95.25" customHeight="1" thickBot="1">
      <c r="A55" s="41"/>
      <c r="B55" s="50" t="s">
        <v>108</v>
      </c>
      <c r="C55" s="46" t="s">
        <v>52</v>
      </c>
      <c r="D55" s="32">
        <v>1010553805.89</v>
      </c>
      <c r="E55" s="32">
        <v>630334855.39999998</v>
      </c>
      <c r="F55" s="30">
        <f t="shared" si="0"/>
        <v>62.375189893511987</v>
      </c>
      <c r="G55" s="14">
        <f t="shared" si="1"/>
        <v>-380218950.49000001</v>
      </c>
      <c r="H55" s="35" t="s">
        <v>129</v>
      </c>
      <c r="I55" s="16"/>
    </row>
    <row r="56" spans="1:9" ht="15.75" thickBot="1">
      <c r="A56" s="41"/>
      <c r="B56" s="50" t="s">
        <v>109</v>
      </c>
      <c r="C56" s="46" t="s">
        <v>53</v>
      </c>
      <c r="D56" s="32">
        <v>169994353.28999999</v>
      </c>
      <c r="E56" s="32">
        <v>127386192.09999999</v>
      </c>
      <c r="F56" s="30">
        <f t="shared" si="0"/>
        <v>74.935543231066575</v>
      </c>
      <c r="G56" s="14">
        <f t="shared" si="1"/>
        <v>-42608161.189999998</v>
      </c>
      <c r="H56" s="35"/>
      <c r="I56" s="16"/>
    </row>
    <row r="57" spans="1:9" ht="69" customHeight="1" thickBot="1">
      <c r="A57" s="41"/>
      <c r="B57" s="50" t="s">
        <v>110</v>
      </c>
      <c r="C57" s="45" t="s">
        <v>41</v>
      </c>
      <c r="D57" s="32">
        <v>96200</v>
      </c>
      <c r="E57" s="32">
        <v>0</v>
      </c>
      <c r="F57" s="30">
        <f t="shared" si="0"/>
        <v>0</v>
      </c>
      <c r="G57" s="14">
        <f t="shared" si="1"/>
        <v>-96200</v>
      </c>
      <c r="H57" s="34" t="s">
        <v>130</v>
      </c>
      <c r="I57" s="16"/>
    </row>
    <row r="58" spans="1:9" ht="15.75" thickBot="1">
      <c r="A58" s="41"/>
      <c r="B58" s="50" t="s">
        <v>111</v>
      </c>
      <c r="C58" s="45" t="s">
        <v>42</v>
      </c>
      <c r="D58" s="32">
        <v>19344383.859999999</v>
      </c>
      <c r="E58" s="32">
        <v>14102655.869999999</v>
      </c>
      <c r="F58" s="30">
        <f t="shared" si="0"/>
        <v>72.903101861834116</v>
      </c>
      <c r="G58" s="14">
        <f t="shared" si="1"/>
        <v>-5241727.99</v>
      </c>
      <c r="H58" s="36"/>
      <c r="I58" s="16"/>
    </row>
    <row r="59" spans="1:9" ht="69" customHeight="1" thickBot="1">
      <c r="A59" s="41"/>
      <c r="B59" s="50" t="s">
        <v>112</v>
      </c>
      <c r="C59" s="46" t="s">
        <v>54</v>
      </c>
      <c r="D59" s="32">
        <v>59813415.32</v>
      </c>
      <c r="E59" s="32">
        <v>43348193.079999998</v>
      </c>
      <c r="F59" s="30">
        <f t="shared" si="0"/>
        <v>72.472358998543129</v>
      </c>
      <c r="G59" s="14">
        <f t="shared" si="1"/>
        <v>-16465222.240000002</v>
      </c>
      <c r="H59" s="35"/>
      <c r="I59" s="16"/>
    </row>
    <row r="60" spans="1:9" ht="57.75" thickBot="1">
      <c r="A60" s="41"/>
      <c r="B60" s="50" t="s">
        <v>113</v>
      </c>
      <c r="C60" s="46" t="s">
        <v>55</v>
      </c>
      <c r="D60" s="32">
        <v>228030397.58000001</v>
      </c>
      <c r="E60" s="32">
        <v>155962071.13999999</v>
      </c>
      <c r="F60" s="39">
        <f t="shared" si="0"/>
        <v>68.395298519480832</v>
      </c>
      <c r="G60" s="54">
        <f t="shared" si="1"/>
        <v>-72068326.440000027</v>
      </c>
      <c r="H60" s="34" t="s">
        <v>130</v>
      </c>
      <c r="I60" s="16"/>
    </row>
    <row r="61" spans="1:9" ht="29.25" customHeight="1" thickBot="1">
      <c r="A61" s="41"/>
      <c r="B61" s="50" t="s">
        <v>114</v>
      </c>
      <c r="C61" s="46" t="s">
        <v>56</v>
      </c>
      <c r="D61" s="32">
        <v>44952240.18</v>
      </c>
      <c r="E61" s="32">
        <v>34494309.810000002</v>
      </c>
      <c r="F61" s="30">
        <f t="shared" si="0"/>
        <v>76.735463398211451</v>
      </c>
      <c r="G61" s="14">
        <f t="shared" si="1"/>
        <v>-10457930.369999997</v>
      </c>
      <c r="H61" s="35"/>
      <c r="I61" s="16"/>
    </row>
    <row r="62" spans="1:9" ht="15.75" thickBot="1">
      <c r="A62" s="41"/>
      <c r="B62" s="50" t="s">
        <v>115</v>
      </c>
      <c r="C62" s="45" t="s">
        <v>43</v>
      </c>
      <c r="D62" s="32">
        <v>3387000</v>
      </c>
      <c r="E62" s="32">
        <v>2759725.6</v>
      </c>
      <c r="F62" s="30">
        <f t="shared" si="0"/>
        <v>81.47994095069383</v>
      </c>
      <c r="G62" s="14">
        <f t="shared" si="1"/>
        <v>-627274.39999999991</v>
      </c>
      <c r="H62" s="36"/>
      <c r="I62" s="16"/>
    </row>
    <row r="63" spans="1:9" ht="87.75" customHeight="1" thickBot="1">
      <c r="A63" s="41"/>
      <c r="B63" s="50" t="s">
        <v>116</v>
      </c>
      <c r="C63" s="46" t="s">
        <v>57</v>
      </c>
      <c r="D63" s="32">
        <v>17860650.41</v>
      </c>
      <c r="E63" s="32">
        <v>10991361.67</v>
      </c>
      <c r="F63" s="30">
        <f t="shared" si="0"/>
        <v>61.539537573872707</v>
      </c>
      <c r="G63" s="14">
        <f t="shared" si="1"/>
        <v>-6869288.7400000002</v>
      </c>
      <c r="H63" s="35" t="s">
        <v>136</v>
      </c>
      <c r="I63" s="16"/>
    </row>
    <row r="64" spans="1:9" ht="102.75" thickBot="1">
      <c r="A64" s="41"/>
      <c r="B64" s="50" t="s">
        <v>117</v>
      </c>
      <c r="C64" s="46" t="s">
        <v>58</v>
      </c>
      <c r="D64" s="32">
        <v>19545553.030000001</v>
      </c>
      <c r="E64" s="32">
        <v>12286548.83</v>
      </c>
      <c r="F64" s="30">
        <f t="shared" si="0"/>
        <v>62.861095877623264</v>
      </c>
      <c r="G64" s="14">
        <f t="shared" si="1"/>
        <v>-7259004.2000000011</v>
      </c>
      <c r="H64" s="35" t="s">
        <v>137</v>
      </c>
      <c r="I64" s="16"/>
    </row>
    <row r="65" spans="1:9" ht="42" customHeight="1" thickBot="1">
      <c r="A65" s="41"/>
      <c r="B65" s="50" t="s">
        <v>118</v>
      </c>
      <c r="C65" s="46" t="s">
        <v>59</v>
      </c>
      <c r="D65" s="32">
        <v>404886067.56999999</v>
      </c>
      <c r="E65" s="32">
        <v>342768113.56999999</v>
      </c>
      <c r="F65" s="30">
        <f t="shared" si="0"/>
        <v>84.657917627837236</v>
      </c>
      <c r="G65" s="14">
        <f t="shared" si="1"/>
        <v>-62117954</v>
      </c>
      <c r="H65" s="35"/>
      <c r="I65" s="16"/>
    </row>
    <row r="66" spans="1:9" ht="15.75" thickBot="1">
      <c r="A66" s="41"/>
      <c r="B66" s="50" t="s">
        <v>119</v>
      </c>
      <c r="C66" s="45" t="s">
        <v>44</v>
      </c>
      <c r="D66" s="32">
        <v>1193700</v>
      </c>
      <c r="E66" s="32">
        <v>1187747.6100000001</v>
      </c>
      <c r="F66" s="37">
        <f t="shared" si="0"/>
        <v>99.501349585322956</v>
      </c>
      <c r="G66" s="14">
        <f t="shared" si="1"/>
        <v>-5952.3899999998976</v>
      </c>
      <c r="H66" s="34"/>
      <c r="I66" s="16"/>
    </row>
    <row r="67" spans="1:9" ht="34.5">
      <c r="A67" s="41"/>
      <c r="B67" s="50" t="s">
        <v>120</v>
      </c>
      <c r="C67" s="46" t="s">
        <v>60</v>
      </c>
      <c r="D67" s="32">
        <v>11537159.02</v>
      </c>
      <c r="E67" s="32">
        <v>1704087.95</v>
      </c>
      <c r="F67" s="30">
        <f t="shared" si="0"/>
        <v>14.770429592293164</v>
      </c>
      <c r="G67" s="14">
        <f t="shared" si="1"/>
        <v>-9833071.0700000003</v>
      </c>
      <c r="H67" s="21" t="s">
        <v>123</v>
      </c>
      <c r="I67" s="16"/>
    </row>
    <row r="68" spans="1:9" ht="39.75" customHeight="1" thickBot="1">
      <c r="A68" s="40"/>
      <c r="B68" s="53"/>
      <c r="C68" s="43" t="s">
        <v>45</v>
      </c>
      <c r="D68" s="22">
        <v>-94128690.409999996</v>
      </c>
      <c r="E68" s="22">
        <v>126724727.58</v>
      </c>
      <c r="F68" s="23" t="s">
        <v>13</v>
      </c>
      <c r="G68" s="24" t="s">
        <v>13</v>
      </c>
      <c r="H68" s="15" t="s">
        <v>13</v>
      </c>
      <c r="I68" s="10"/>
    </row>
  </sheetData>
  <mergeCells count="12">
    <mergeCell ref="B9:B12"/>
    <mergeCell ref="H9:H12"/>
    <mergeCell ref="C3:H4"/>
    <mergeCell ref="F9:G9"/>
    <mergeCell ref="F10:F12"/>
    <mergeCell ref="G10:G12"/>
    <mergeCell ref="C9:C12"/>
    <mergeCell ref="D9:D12"/>
    <mergeCell ref="E9:E12"/>
    <mergeCell ref="D5:G5"/>
    <mergeCell ref="D6:G6"/>
    <mergeCell ref="D7:H7"/>
  </mergeCells>
  <pageMargins left="0.74791660000000004" right="0.74791660000000004" top="0.98402780000000001" bottom="0.98402780000000001" header="0.51180550000000002" footer="0.51180550000000002"/>
  <pageSetup paperSize="9" scale="8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547E05F3-AAD0-43E2-85FC-837ED414636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Форма0503364 с.1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Zvorigina</dc:creator>
  <cp:lastModifiedBy>Zvorigina</cp:lastModifiedBy>
  <cp:lastPrinted>2024-05-28T06:59:37Z</cp:lastPrinted>
  <dcterms:created xsi:type="dcterms:W3CDTF">2021-05-07T05:13:52Z</dcterms:created>
  <dcterms:modified xsi:type="dcterms:W3CDTF">2025-04-08T09:53:24Z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sv_0503364G_20181231_2.xlsx</vt:lpwstr>
  </property>
  <property fmtid="{D5CDD505-2E9C-101B-9397-08002B2CF9AE}" pid="3" name="Название отчета">
    <vt:lpwstr>sv_0503364G_20181231_2.xlsx</vt:lpwstr>
  </property>
  <property fmtid="{D5CDD505-2E9C-101B-9397-08002B2CF9AE}" pid="4" name="Версия клиента">
    <vt:lpwstr>19.2.4.32873</vt:lpwstr>
  </property>
  <property fmtid="{D5CDD505-2E9C-101B-9397-08002B2CF9AE}" pid="5" name="Версия базы">
    <vt:lpwstr>19.2.0.184977064</vt:lpwstr>
  </property>
  <property fmtid="{D5CDD505-2E9C-101B-9397-08002B2CF9AE}" pid="6" name="Тип сервера">
    <vt:lpwstr>MSSQL</vt:lpwstr>
  </property>
  <property fmtid="{D5CDD505-2E9C-101B-9397-08002B2CF9AE}" pid="7" name="Сервер">
    <vt:lpwstr>SMARTSVODBD</vt:lpwstr>
  </property>
  <property fmtid="{D5CDD505-2E9C-101B-9397-08002B2CF9AE}" pid="8" name="База">
    <vt:lpwstr>svod_smart</vt:lpwstr>
  </property>
  <property fmtid="{D5CDD505-2E9C-101B-9397-08002B2CF9AE}" pid="9" name="Пользователь">
    <vt:lpwstr>kr13027_2</vt:lpwstr>
  </property>
  <property fmtid="{D5CDD505-2E9C-101B-9397-08002B2CF9AE}" pid="10" name="Шаблон">
    <vt:lpwstr>sv_0503364G_20181231.xlt</vt:lpwstr>
  </property>
  <property fmtid="{D5CDD505-2E9C-101B-9397-08002B2CF9AE}" pid="11" name="Локальная база">
    <vt:lpwstr>не используется</vt:lpwstr>
  </property>
</Properties>
</file>