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<sst xmlns="http://schemas.openxmlformats.org/spreadsheetml/2006/main" count="155" uniqueCount="111">
  <si>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</si>
  <si>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</si>
  <si>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</si>
  <si>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</si>
  <si>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</si>
  <si>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</si>
  <si>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</si>
  <si>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</si>
  <si>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</si>
  <si>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</si>
  <si>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</si>
  <si>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</si>
  <si>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</si>
  <si>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</si>
  <si>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</si>
  <si>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</si>
  <si>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</si>
  <si>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</si>
  <si>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</si>
  <si>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</si>
  <si>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</si>
  <si>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</si>
  <si>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</si>
  <si>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</si>
  <si>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</si>
  <si>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</si>
  <si>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</si>
  <si>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</si>
  <si>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</si>
  <si>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</si>
  <si>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</si>
  <si>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</si>
  <si>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</si>
  <si>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</si>
  <si>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</si>
  <si>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</si>
  <si>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</si>
  <si>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</si>
  <si>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</si>
  <si>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</si>
  <si>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</si>
  <si>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</si>
  <si>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</si>
  <si>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</si>
  <si>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</si>
  <si>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</si>
  <si>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</si>
  <si>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</si>
  <si>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</si>
  <si>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</si>
  <si>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</si>
  <si>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</si>
  <si>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</si>
  <si>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</si>
  <si>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</si>
  <si>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</si>
  <si>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</si>
  <si>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</si>
  <si>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</si>
  <si>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</si>
  <si>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</si>
  <si>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</si>
  <si>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</si>
  <si>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</si>
  <si>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</si>
  <si>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</si>
  <si>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</si>
  <si>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</si>
  <si>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</si>
  <si>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</si>
  <si>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</si>
  <si>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</si>
  <si>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</si>
  <si>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Начальник Управления финансов</t>
  </si>
  <si>
    <t>МФ УР в г. Сарапуле</t>
  </si>
  <si>
    <t>Главный бухгалтер Управления</t>
  </si>
  <si>
    <t xml:space="preserve">финансов МФ УР в г. Сарапуле      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</si>
  <si>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</si>
  <si>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</si>
  <si>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</si>
  <si>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</si>
  <si>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С.В. Бочкарева</t>
  </si>
  <si>
    <t>С.Л. Зворыгина</t>
  </si>
  <si>
    <t xml:space="preserve">Муниципальная гарантия от 19.01.2006г.№ 5 ,допсогл от 29.12.2006г.,допсогл № 2 от 27.01.2007г., допсогл № 3 от 29.12.2007г. </t>
  </si>
  <si>
    <t>Решения СГД № 5-51 от 22.12.2005г., № 1-247 от 26.12.2006г,№ 12-406 от 06.12.2007г</t>
  </si>
  <si>
    <t>МО "Город Сарапул",АНО"Социально-деловой центр",Удмуртский государственный фонд поддержки малого предпринимательства</t>
  </si>
  <si>
    <t>руб.</t>
  </si>
  <si>
    <t>19.01.   2006г.</t>
  </si>
  <si>
    <t>31.12.    2008г.</t>
  </si>
  <si>
    <t>Наличие эквивалентных требований к получателю гарантии</t>
  </si>
  <si>
    <t>Бюджет УР</t>
  </si>
  <si>
    <t>Постановление Правительства УР № 799 от 27.09.2002г.</t>
  </si>
  <si>
    <t>Руб</t>
  </si>
  <si>
    <t>01.01.2002 г.</t>
  </si>
  <si>
    <t>Соглашение № 2/1 от 30.12.2002 г.</t>
  </si>
  <si>
    <t>Соглашение № 2/2 от 30.12.2002 г.</t>
  </si>
  <si>
    <t>Соглашение № 2/3 от 30.12.2002 г.</t>
  </si>
  <si>
    <t>01.12.2008г</t>
  </si>
  <si>
    <t>Распоряжение Правительства УР № 567-р от 16.06.2008г.</t>
  </si>
  <si>
    <t>01.07.2008 г.</t>
  </si>
  <si>
    <t>31.12.2008 г.</t>
  </si>
  <si>
    <t>ежемесячно до 25 числа</t>
  </si>
  <si>
    <t>Муниципальный контракт-кредитное соглашение №КС-712000/2008/00049 от 08.04.2008г.</t>
  </si>
  <si>
    <t>ОАО Банк ВТБ</t>
  </si>
  <si>
    <t>24.07.2008г.</t>
  </si>
  <si>
    <t>ежемесячно с1-го по 10-е число</t>
  </si>
  <si>
    <t>25.12.2008г.</t>
  </si>
  <si>
    <t xml:space="preserve">Открытый конкурс по отбору кредитных организаций </t>
  </si>
  <si>
    <t>Государственная гарантия УР</t>
  </si>
  <si>
    <t>по состоянию на "01" января 2009 года</t>
  </si>
  <si>
    <t>Кредитный договор № 60 от 30.06.2008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</si>
</sst>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workbookViewId="0" topLeftCell="A1">
      <selection activeCell="F13" sqref="F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8" t="s">
        <v>109</v>
      </c>
      <c r="H8" s="39"/>
      <c r="I8" s="39"/>
      <c r="J8" s="39"/>
      <c r="K8" s="39"/>
      <c r="L8" s="39"/>
      <c r="M8" s="39"/>
      <c r="N8" s="39"/>
      <c r="O8" s="39"/>
    </row>
    <row r="10" spans="1:24" ht="12.75">
      <c r="A10" s="36" t="s">
        <v>24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"/>
    </row>
    <row r="11" spans="1:24" ht="27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77</v>
      </c>
      <c r="D13" s="15" t="s">
        <v>78</v>
      </c>
      <c r="E13" s="15" t="s">
        <v>79</v>
      </c>
      <c r="F13" s="7" t="s">
        <v>37</v>
      </c>
      <c r="G13" s="7" t="s">
        <v>38</v>
      </c>
      <c r="H13" s="7" t="s">
        <v>80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ht="12.75">
      <c r="A18" t="s">
        <v>73</v>
      </c>
    </row>
    <row r="19" spans="1:11" ht="12.75">
      <c r="A19" t="s">
        <v>74</v>
      </c>
      <c r="K19" t="s">
        <v>81</v>
      </c>
    </row>
    <row r="23" ht="12.75">
      <c r="A23" t="s">
        <v>75</v>
      </c>
    </row>
    <row r="24" spans="1:11" ht="12.75">
      <c r="A24" t="s">
        <v>76</v>
      </c>
      <c r="K24" t="s">
        <v>82</v>
      </c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zoomScale="75" zoomScaleNormal="75" workbookViewId="0" topLeftCell="A1">
      <selection activeCell="M10" sqref="M10"/>
    </sheetView>
  </sheetViews>
  <sheetFormatPr defaultColWidth="9.00390625" defaultRowHeight="12.75"/>
  <cols>
    <col min="1" max="1" width="5.0039062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0.25390625" style="2" customWidth="1"/>
    <col min="11" max="11" width="10.875" style="2" customWidth="1"/>
    <col min="12" max="12" width="11.625" style="2" customWidth="1"/>
    <col min="13" max="13" width="18.125" style="2" customWidth="1"/>
    <col min="14" max="14" width="19.75390625" style="2" customWidth="1"/>
    <col min="15" max="15" width="9.125" style="2" customWidth="1"/>
    <col min="16" max="16" width="11.875" style="2" customWidth="1"/>
    <col min="17" max="17" width="10.125" style="2" customWidth="1"/>
    <col min="18" max="16384" width="9.125" style="2" customWidth="1"/>
  </cols>
  <sheetData>
    <row r="2" spans="1:17" ht="15">
      <c r="A2" s="40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51">
      <c r="A7" s="18">
        <v>1</v>
      </c>
      <c r="B7" s="19" t="s">
        <v>94</v>
      </c>
      <c r="C7" s="19" t="s">
        <v>91</v>
      </c>
      <c r="D7" s="19" t="s">
        <v>90</v>
      </c>
      <c r="E7" s="19" t="s">
        <v>92</v>
      </c>
      <c r="F7" s="19" t="s">
        <v>93</v>
      </c>
      <c r="G7" s="19" t="s">
        <v>97</v>
      </c>
      <c r="H7" s="20">
        <v>130800</v>
      </c>
      <c r="I7" s="20">
        <v>130800</v>
      </c>
      <c r="J7" s="22">
        <v>0</v>
      </c>
      <c r="K7" s="19"/>
      <c r="L7" s="20">
        <v>0</v>
      </c>
      <c r="M7" s="20">
        <f>H7-I7</f>
        <v>0</v>
      </c>
      <c r="N7" s="20">
        <v>0</v>
      </c>
      <c r="O7" s="19"/>
      <c r="P7" s="19"/>
      <c r="Q7" s="19"/>
    </row>
    <row r="8" spans="1:17" ht="51">
      <c r="A8" s="18">
        <v>2</v>
      </c>
      <c r="B8" s="19" t="s">
        <v>95</v>
      </c>
      <c r="C8" s="19" t="s">
        <v>91</v>
      </c>
      <c r="D8" s="19" t="s">
        <v>90</v>
      </c>
      <c r="E8" s="19" t="s">
        <v>92</v>
      </c>
      <c r="F8" s="19" t="s">
        <v>93</v>
      </c>
      <c r="G8" s="19" t="s">
        <v>97</v>
      </c>
      <c r="H8" s="20">
        <v>664463</v>
      </c>
      <c r="I8" s="20">
        <v>664463</v>
      </c>
      <c r="J8" s="22">
        <v>0</v>
      </c>
      <c r="K8" s="19"/>
      <c r="L8" s="20">
        <v>0</v>
      </c>
      <c r="M8" s="20">
        <f>H8-I8</f>
        <v>0</v>
      </c>
      <c r="N8" s="20">
        <v>0</v>
      </c>
      <c r="O8" s="19"/>
      <c r="P8" s="19"/>
      <c r="Q8" s="19"/>
    </row>
    <row r="9" spans="1:17" ht="51">
      <c r="A9" s="18">
        <v>3</v>
      </c>
      <c r="B9" s="19" t="s">
        <v>96</v>
      </c>
      <c r="C9" s="19" t="s">
        <v>91</v>
      </c>
      <c r="D9" s="19" t="s">
        <v>90</v>
      </c>
      <c r="E9" s="19" t="s">
        <v>92</v>
      </c>
      <c r="F9" s="19" t="s">
        <v>93</v>
      </c>
      <c r="G9" s="19" t="s">
        <v>97</v>
      </c>
      <c r="H9" s="20">
        <v>455462</v>
      </c>
      <c r="I9" s="20">
        <v>455462</v>
      </c>
      <c r="J9" s="22">
        <v>0</v>
      </c>
      <c r="K9" s="19"/>
      <c r="L9" s="20">
        <v>0</v>
      </c>
      <c r="M9" s="20">
        <f>H9-I9</f>
        <v>0</v>
      </c>
      <c r="N9" s="20">
        <v>0</v>
      </c>
      <c r="O9" s="19"/>
      <c r="P9" s="19"/>
      <c r="Q9" s="19"/>
    </row>
    <row r="10" spans="1:17" ht="54.75" customHeight="1">
      <c r="A10" s="18">
        <v>4</v>
      </c>
      <c r="B10" s="19" t="s">
        <v>110</v>
      </c>
      <c r="C10" s="19" t="s">
        <v>98</v>
      </c>
      <c r="D10" s="19" t="s">
        <v>90</v>
      </c>
      <c r="E10" s="19" t="s">
        <v>92</v>
      </c>
      <c r="F10" s="19" t="s">
        <v>99</v>
      </c>
      <c r="G10" s="19" t="s">
        <v>100</v>
      </c>
      <c r="H10" s="20">
        <v>25000000</v>
      </c>
      <c r="I10" s="20">
        <v>10000000</v>
      </c>
      <c r="J10" s="25">
        <v>0.026875</v>
      </c>
      <c r="K10" s="19" t="s">
        <v>101</v>
      </c>
      <c r="L10" s="26">
        <v>322720.3</v>
      </c>
      <c r="M10" s="20">
        <f>H10-I10</f>
        <v>15000000</v>
      </c>
      <c r="N10" s="20">
        <v>0</v>
      </c>
      <c r="O10" s="19"/>
      <c r="P10" s="19"/>
      <c r="Q10" s="19"/>
    </row>
    <row r="11" spans="1:17" ht="15">
      <c r="A11" s="8" t="s">
        <v>16</v>
      </c>
      <c r="B11" s="8"/>
      <c r="C11" s="8"/>
      <c r="D11" s="8"/>
      <c r="E11" s="8"/>
      <c r="F11" s="8"/>
      <c r="G11" s="8"/>
      <c r="H11" s="23">
        <f>SUM(H7:H10)</f>
        <v>26250725</v>
      </c>
      <c r="I11" s="24">
        <f>SUM(I7:I10)</f>
        <v>11250725</v>
      </c>
      <c r="J11" s="17"/>
      <c r="K11" s="17"/>
      <c r="L11" s="23">
        <f>SUM(L7:L10)</f>
        <v>322720.3</v>
      </c>
      <c r="M11" s="23">
        <f>SUM(M7:M10)</f>
        <v>15000000</v>
      </c>
      <c r="N11" s="23">
        <f>SUM(N7:N10)</f>
        <v>0</v>
      </c>
      <c r="O11" s="17"/>
      <c r="P11" s="17"/>
      <c r="Q11" s="17"/>
    </row>
    <row r="13" ht="15">
      <c r="F13" s="9"/>
    </row>
    <row r="14" spans="1:12" ht="15">
      <c r="A14" t="s">
        <v>73</v>
      </c>
      <c r="B14"/>
      <c r="C14"/>
      <c r="D14"/>
      <c r="E14"/>
      <c r="F14"/>
      <c r="G14"/>
      <c r="H14"/>
      <c r="I14"/>
      <c r="J14"/>
      <c r="K14"/>
      <c r="L14"/>
    </row>
    <row r="15" spans="1:12" ht="15">
      <c r="A15" t="s">
        <v>74</v>
      </c>
      <c r="B15"/>
      <c r="C15"/>
      <c r="D15"/>
      <c r="E15"/>
      <c r="F15"/>
      <c r="G15"/>
      <c r="H15" t="s">
        <v>81</v>
      </c>
      <c r="I15"/>
      <c r="J15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  <row r="18" spans="1:12" ht="15">
      <c r="A18"/>
      <c r="B18"/>
      <c r="C18"/>
      <c r="D18"/>
      <c r="E18"/>
      <c r="F18"/>
      <c r="G18"/>
      <c r="H18"/>
      <c r="I18"/>
      <c r="J18"/>
      <c r="K18"/>
      <c r="L18"/>
    </row>
    <row r="19" spans="1:12" ht="15">
      <c r="A19" t="s">
        <v>75</v>
      </c>
      <c r="B19"/>
      <c r="C19"/>
      <c r="D19"/>
      <c r="E19"/>
      <c r="F19"/>
      <c r="G19"/>
      <c r="H19"/>
      <c r="I19"/>
      <c r="J19"/>
      <c r="K19"/>
      <c r="L19"/>
    </row>
    <row r="20" spans="1:12" ht="15">
      <c r="A20" t="s">
        <v>76</v>
      </c>
      <c r="B20"/>
      <c r="C20"/>
      <c r="D20"/>
      <c r="E20"/>
      <c r="F20"/>
      <c r="G20"/>
      <c r="H20" t="s">
        <v>82</v>
      </c>
      <c r="I20"/>
      <c r="J20"/>
      <c r="K20"/>
      <c r="L20"/>
    </row>
  </sheetData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tabSelected="1" zoomScale="75" zoomScaleNormal="75" workbookViewId="0" topLeftCell="A1">
      <selection activeCell="K8" sqref="K8"/>
    </sheetView>
  </sheetViews>
  <sheetFormatPr defaultColWidth="9.00390625" defaultRowHeight="12.75"/>
  <cols>
    <col min="1" max="1" width="7.75390625" style="2" customWidth="1"/>
    <col min="2" max="2" width="26.75390625" style="2" customWidth="1"/>
    <col min="3" max="3" width="14.375" style="2" customWidth="1"/>
    <col min="4" max="4" width="11.875" style="2" customWidth="1"/>
    <col min="5" max="5" width="13.00390625" style="2" customWidth="1"/>
    <col min="6" max="6" width="11.25390625" style="2" customWidth="1"/>
    <col min="7" max="7" width="13.25390625" style="2" customWidth="1"/>
    <col min="8" max="8" width="14.25390625" style="2" customWidth="1"/>
    <col min="9" max="9" width="13.75390625" style="2" customWidth="1"/>
    <col min="10" max="10" width="13.25390625" style="2" customWidth="1"/>
    <col min="11" max="11" width="11.00390625" style="2" bestFit="1" customWidth="1"/>
    <col min="12" max="12" width="13.00390625" style="2" customWidth="1"/>
    <col min="13" max="13" width="9.125" style="2" customWidth="1"/>
    <col min="14" max="14" width="12.25390625" style="2" customWidth="1"/>
    <col min="15" max="15" width="11.75390625" style="2" customWidth="1"/>
    <col min="16" max="16384" width="9.125" style="2" customWidth="1"/>
  </cols>
  <sheetData>
    <row r="2" spans="1:15" ht="15">
      <c r="A2" s="40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ht="66.75" customHeight="1">
      <c r="A7" s="31">
        <v>1</v>
      </c>
      <c r="B7" s="30" t="s">
        <v>102</v>
      </c>
      <c r="C7" s="28" t="s">
        <v>107</v>
      </c>
      <c r="D7" s="28" t="s">
        <v>103</v>
      </c>
      <c r="E7" s="17" t="s">
        <v>104</v>
      </c>
      <c r="F7" s="32">
        <v>0.13</v>
      </c>
      <c r="G7" s="27" t="s">
        <v>106</v>
      </c>
      <c r="H7" s="24">
        <v>16000000</v>
      </c>
      <c r="I7" s="34">
        <v>16000000</v>
      </c>
      <c r="J7" s="29" t="s">
        <v>105</v>
      </c>
      <c r="K7" s="35">
        <v>801311.46</v>
      </c>
      <c r="L7" s="24">
        <f>H7-I7</f>
        <v>0</v>
      </c>
      <c r="M7" s="35">
        <v>0</v>
      </c>
      <c r="N7" s="28" t="s">
        <v>108</v>
      </c>
      <c r="O7" s="17"/>
    </row>
    <row r="8" spans="1:15" s="33" customFormat="1" ht="12.75">
      <c r="A8" s="17" t="s">
        <v>16</v>
      </c>
      <c r="B8" s="17"/>
      <c r="C8" s="17"/>
      <c r="D8" s="17"/>
      <c r="E8" s="17"/>
      <c r="F8" s="17"/>
      <c r="G8" s="17"/>
      <c r="H8" s="24">
        <f>SUM(H7)</f>
        <v>16000000</v>
      </c>
      <c r="I8" s="24">
        <f>SUM(I7)</f>
        <v>16000000</v>
      </c>
      <c r="J8" s="24"/>
      <c r="K8" s="24">
        <f>SUM(K7)</f>
        <v>801311.46</v>
      </c>
      <c r="L8" s="24">
        <f>SUM(L7)</f>
        <v>0</v>
      </c>
      <c r="M8" s="24">
        <f>SUM(M7)</f>
        <v>0</v>
      </c>
      <c r="N8" s="17"/>
      <c r="O8" s="17"/>
    </row>
    <row r="11" spans="1:12" ht="15">
      <c r="A11" t="s">
        <v>73</v>
      </c>
      <c r="B11"/>
      <c r="C11"/>
      <c r="D11"/>
      <c r="E11"/>
      <c r="F11"/>
      <c r="G11"/>
      <c r="H11"/>
      <c r="I11"/>
      <c r="J11"/>
      <c r="K11"/>
      <c r="L11"/>
    </row>
    <row r="12" spans="1:12" ht="15">
      <c r="A12" t="s">
        <v>74</v>
      </c>
      <c r="B12"/>
      <c r="C12"/>
      <c r="D12"/>
      <c r="E12"/>
      <c r="F12"/>
      <c r="G12"/>
      <c r="H12"/>
      <c r="I12" t="s">
        <v>81</v>
      </c>
      <c r="J12"/>
      <c r="K12"/>
      <c r="L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12" ht="15">
      <c r="A14"/>
      <c r="B14"/>
      <c r="C14"/>
      <c r="D14"/>
      <c r="E14"/>
      <c r="F14"/>
      <c r="G14"/>
      <c r="H14"/>
      <c r="I14"/>
      <c r="J14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  <row r="16" spans="1:12" ht="15">
      <c r="A16" t="s">
        <v>75</v>
      </c>
      <c r="B16"/>
      <c r="C16"/>
      <c r="D16"/>
      <c r="E16"/>
      <c r="F16"/>
      <c r="G16"/>
      <c r="H16"/>
      <c r="I16" t="s">
        <v>82</v>
      </c>
      <c r="J16"/>
      <c r="K16"/>
      <c r="L16"/>
    </row>
    <row r="17" spans="1:12" ht="15">
      <c r="A17" t="s">
        <v>76</v>
      </c>
      <c r="B17"/>
      <c r="C17"/>
      <c r="D17"/>
      <c r="E17"/>
      <c r="F17"/>
      <c r="G17"/>
      <c r="H17"/>
      <c r="I17"/>
      <c r="J17"/>
      <c r="K17"/>
      <c r="L17"/>
    </row>
  </sheetData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workbookViewId="0" topLeftCell="C1">
      <selection activeCell="L7" sqref="L7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40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ht="123.75" customHeight="1">
      <c r="A7" s="18">
        <v>1</v>
      </c>
      <c r="B7" s="19" t="s">
        <v>84</v>
      </c>
      <c r="C7" s="19" t="s">
        <v>83</v>
      </c>
      <c r="D7" s="19" t="s">
        <v>85</v>
      </c>
      <c r="E7" s="18" t="s">
        <v>86</v>
      </c>
      <c r="F7" s="19" t="s">
        <v>87</v>
      </c>
      <c r="G7" s="19" t="s">
        <v>88</v>
      </c>
      <c r="H7" s="19" t="s">
        <v>88</v>
      </c>
      <c r="I7" s="19" t="s">
        <v>88</v>
      </c>
      <c r="J7" s="20">
        <v>350000</v>
      </c>
      <c r="K7" s="20">
        <v>350000</v>
      </c>
      <c r="L7" s="20">
        <f>J7-K7</f>
        <v>0</v>
      </c>
      <c r="M7" s="20">
        <v>0</v>
      </c>
      <c r="N7" s="21" t="s">
        <v>89</v>
      </c>
      <c r="O7" s="19"/>
      <c r="P7" s="19"/>
    </row>
    <row r="8" spans="1:16" s="33" customFormat="1" ht="12.75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23">
        <f>SUM(J7)</f>
        <v>350000</v>
      </c>
      <c r="K8" s="23">
        <f>SUM(K7)</f>
        <v>350000</v>
      </c>
      <c r="L8" s="23">
        <f>SUM(L7)</f>
        <v>0</v>
      </c>
      <c r="M8" s="23">
        <f>SUM(M7)</f>
        <v>0</v>
      </c>
      <c r="N8" s="17"/>
      <c r="O8" s="17"/>
      <c r="P8" s="17"/>
    </row>
    <row r="11" spans="1:12" ht="15">
      <c r="A11" t="s">
        <v>73</v>
      </c>
      <c r="B11"/>
      <c r="C11"/>
      <c r="D11"/>
      <c r="E11"/>
      <c r="F11"/>
      <c r="G11"/>
      <c r="H11"/>
      <c r="I11"/>
      <c r="J11"/>
      <c r="K11"/>
      <c r="L11"/>
    </row>
    <row r="12" spans="1:12" ht="15">
      <c r="A12" t="s">
        <v>74</v>
      </c>
      <c r="B12"/>
      <c r="C12"/>
      <c r="D12"/>
      <c r="E12"/>
      <c r="F12"/>
      <c r="G12"/>
      <c r="H12" t="s">
        <v>81</v>
      </c>
      <c r="I12"/>
      <c r="J12"/>
      <c r="K12"/>
      <c r="L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12" ht="15">
      <c r="A14"/>
      <c r="B14"/>
      <c r="C14"/>
      <c r="D14"/>
      <c r="E14"/>
      <c r="F14"/>
      <c r="G14"/>
      <c r="H14"/>
      <c r="I14"/>
      <c r="J14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  <row r="16" spans="1:12" ht="15">
      <c r="A16" t="s">
        <v>75</v>
      </c>
      <c r="B16"/>
      <c r="C16"/>
      <c r="D16"/>
      <c r="E16"/>
      <c r="F16"/>
      <c r="G16"/>
      <c r="H16"/>
      <c r="I16"/>
      <c r="J16"/>
      <c r="K16"/>
      <c r="L16"/>
    </row>
    <row r="17" spans="1:12" ht="15">
      <c r="A17" t="s">
        <v>76</v>
      </c>
      <c r="B17"/>
      <c r="C17"/>
      <c r="D17"/>
      <c r="E17"/>
      <c r="F17"/>
      <c r="G17"/>
      <c r="H17" t="s">
        <v>82</v>
      </c>
      <c r="I17"/>
      <c r="J17"/>
      <c r="K17"/>
      <c r="L17"/>
    </row>
  </sheetData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Галиева Наташа</cp:lastModifiedBy>
  <cp:lastPrinted>2008-10-31T16:54:44Z</cp:lastPrinted>
  <dcterms:created xsi:type="dcterms:W3CDTF">2007-07-05T14:40:34Z</dcterms:created>
  <dcterms:modified xsi:type="dcterms:W3CDTF">2009-01-05T11:33:26Z</dcterms:modified>
  <cp:category/>
  <cp:version/>
  <cp:contentType/>
  <cp:contentStatus/>
</cp:coreProperties>
</file>