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<sst xmlns="http://schemas.openxmlformats.org/spreadsheetml/2006/main" count="161" uniqueCount="109">
  <si>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</si>
  <si>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</si>
  <si>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</si>
  <si>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</si>
  <si>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</si>
  <si>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</si>
  <si>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</si>
  <si>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</si>
  <si>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</si>
  <si>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</si>
  <si>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</si>
  <si>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</si>
  <si>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</si>
  <si>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</si>
  <si>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</si>
  <si>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</si>
  <si>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</si>
  <si>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</si>
  <si>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</si>
  <si>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</si>
  <si>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</si>
  <si>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</si>
  <si>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</si>
  <si>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</si>
  <si>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</si>
  <si>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</si>
  <si>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</si>
  <si>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</si>
  <si>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</si>
  <si>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</si>
  <si>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</si>
  <si>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</si>
  <si>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</si>
  <si>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</si>
  <si>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</si>
  <si>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</si>
  <si>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</si>
  <si>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</si>
  <si>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</si>
  <si>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</si>
  <si>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</si>
  <si>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</si>
  <si>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</si>
  <si>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</si>
  <si>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</si>
  <si>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</si>
  <si>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</si>
  <si>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</si>
  <si>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</si>
  <si>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</si>
  <si>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</si>
  <si>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</si>
  <si>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</si>
  <si>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</si>
  <si>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</si>
  <si>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</si>
  <si>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</si>
  <si>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</si>
  <si>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</si>
  <si>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</si>
  <si>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</si>
  <si>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</si>
  <si>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</si>
  <si>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</si>
  <si>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</si>
  <si>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</si>
  <si>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</si>
  <si>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</si>
  <si>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</si>
  <si>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</si>
  <si>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</si>
  <si>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</si>
  <si>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</si>
  <si>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</si>
  <si>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</si>
  <si>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</si>
  <si>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</si>
  <si>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</si>
  <si>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</si>
  <si>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</si>
  <si>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</si>
  <si>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</si>
  <si>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</si>
  <si>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</si>
  <si>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</si>
  <si>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</si>
  <si>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</si>
  <si>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</si>
  <si>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</si>
  <si>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</si>
  <si>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</si>
  <si>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</si>
  <si>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</si>
  <si>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01.08.2018г.</t>
  </si>
  <si>
    <t>Соглашение № 24 от 28.07.2016 г.</t>
  </si>
  <si>
    <t>Распоряжение Правительства УР № 875-р от 14.06.2016г.</t>
  </si>
  <si>
    <t>28.07.2016г.</t>
  </si>
  <si>
    <t>03.06.2019г.</t>
  </si>
  <si>
    <t>Соглашение № 49 от 01.11.2016 г.</t>
  </si>
  <si>
    <t>Распоряжение Правительства УР № 1399-р от 24.10.2016г.</t>
  </si>
  <si>
    <t>25.12.2026г.</t>
  </si>
  <si>
    <t>Соглашение № 28 от 25.04.2017 г.</t>
  </si>
  <si>
    <t>Распоряжение Правительства УР № 349-р от 17.04.2017г.</t>
  </si>
  <si>
    <t>24.12.2027г.</t>
  </si>
  <si>
    <t>Соглашение от 25.04.2017г. №28</t>
  </si>
  <si>
    <t>Соглашение от 30.07.2018г. №28</t>
  </si>
  <si>
    <t>Распоряжение Правительства УР № 263-р от 03.07.2017г.</t>
  </si>
  <si>
    <t>27.12.2019г.</t>
  </si>
  <si>
    <t>по состоянию на "01"марта" 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</si>
</sst>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8" sqref="G8:O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108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13" sqref="A13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7333000</v>
      </c>
      <c r="J7" s="30">
        <v>0.001</v>
      </c>
      <c r="K7" s="27" t="s">
        <v>90</v>
      </c>
      <c r="L7" s="25">
        <f>103430.14+44000+43357.11</f>
        <v>190787.25</v>
      </c>
      <c r="M7" s="24">
        <f aca="true" t="shared" si="0" ref="M7:M12">H7-I7</f>
        <v>36667000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94</v>
      </c>
      <c r="C8" s="27" t="s">
        <v>95</v>
      </c>
      <c r="D8" s="22" t="s">
        <v>77</v>
      </c>
      <c r="E8" s="22" t="s">
        <v>78</v>
      </c>
      <c r="F8" s="27" t="s">
        <v>96</v>
      </c>
      <c r="G8" s="27" t="s">
        <v>97</v>
      </c>
      <c r="H8" s="24">
        <v>18546002.07</v>
      </c>
      <c r="I8" s="24">
        <v>0</v>
      </c>
      <c r="J8" s="30">
        <v>0.001</v>
      </c>
      <c r="K8" s="27" t="s">
        <v>90</v>
      </c>
      <c r="L8" s="25">
        <f>7904.85+18546+18546</f>
        <v>44996.85</v>
      </c>
      <c r="M8" s="24">
        <f t="shared" si="0"/>
        <v>18546002.07</v>
      </c>
      <c r="N8" s="24"/>
      <c r="O8" s="22"/>
      <c r="P8" s="26" t="s">
        <v>84</v>
      </c>
      <c r="Q8" s="22"/>
    </row>
    <row r="9" spans="1:17" ht="99.75" customHeight="1">
      <c r="A9" s="6">
        <v>3</v>
      </c>
      <c r="B9" s="27" t="s">
        <v>98</v>
      </c>
      <c r="C9" s="27" t="s">
        <v>99</v>
      </c>
      <c r="D9" s="22" t="s">
        <v>77</v>
      </c>
      <c r="E9" s="22" t="s">
        <v>78</v>
      </c>
      <c r="F9" s="27" t="s">
        <v>85</v>
      </c>
      <c r="G9" s="27" t="s">
        <v>100</v>
      </c>
      <c r="H9" s="24">
        <v>609890.98</v>
      </c>
      <c r="I9" s="24">
        <v>0</v>
      </c>
      <c r="J9" s="30">
        <v>0.001</v>
      </c>
      <c r="K9" s="27" t="s">
        <v>90</v>
      </c>
      <c r="L9" s="25">
        <f>101.65+609.89+609.89</f>
        <v>1321.4299999999998</v>
      </c>
      <c r="M9" s="24">
        <f t="shared" si="0"/>
        <v>609890.98</v>
      </c>
      <c r="N9" s="24"/>
      <c r="O9" s="22"/>
      <c r="P9" s="26" t="s">
        <v>84</v>
      </c>
      <c r="Q9" s="22"/>
    </row>
    <row r="10" spans="1:17" ht="99.75" customHeight="1">
      <c r="A10" s="6">
        <v>4</v>
      </c>
      <c r="B10" s="27" t="s">
        <v>104</v>
      </c>
      <c r="C10" s="27" t="s">
        <v>102</v>
      </c>
      <c r="D10" s="22" t="s">
        <v>77</v>
      </c>
      <c r="E10" s="22" t="s">
        <v>78</v>
      </c>
      <c r="F10" s="27" t="s">
        <v>86</v>
      </c>
      <c r="G10" s="27" t="s">
        <v>103</v>
      </c>
      <c r="H10" s="24">
        <v>1064454.53</v>
      </c>
      <c r="I10" s="24">
        <v>0</v>
      </c>
      <c r="J10" s="30">
        <v>0.001</v>
      </c>
      <c r="K10" s="27" t="s">
        <v>90</v>
      </c>
      <c r="L10" s="25">
        <f>714.5+1064.45</f>
        <v>1778.95</v>
      </c>
      <c r="M10" s="24">
        <f t="shared" si="0"/>
        <v>1064454.53</v>
      </c>
      <c r="N10" s="24"/>
      <c r="O10" s="22"/>
      <c r="P10" s="26" t="s">
        <v>84</v>
      </c>
      <c r="Q10" s="22"/>
    </row>
    <row r="11" spans="1:17" ht="0.75" customHeight="1" hidden="1">
      <c r="A11" s="6">
        <v>13</v>
      </c>
      <c r="B11" s="27" t="s">
        <v>101</v>
      </c>
      <c r="C11" s="27" t="s">
        <v>102</v>
      </c>
      <c r="D11" s="22" t="s">
        <v>77</v>
      </c>
      <c r="E11" s="22" t="s">
        <v>78</v>
      </c>
      <c r="F11" s="27" t="s">
        <v>86</v>
      </c>
      <c r="G11" s="27" t="s">
        <v>103</v>
      </c>
      <c r="H11" s="24"/>
      <c r="I11" s="24">
        <v>0</v>
      </c>
      <c r="J11" s="30">
        <v>0.001</v>
      </c>
      <c r="K11" s="27" t="s">
        <v>90</v>
      </c>
      <c r="L11" s="25">
        <v>0</v>
      </c>
      <c r="M11" s="24"/>
      <c r="N11" s="24"/>
      <c r="O11" s="22"/>
      <c r="P11" s="26" t="s">
        <v>84</v>
      </c>
      <c r="Q11" s="22"/>
    </row>
    <row r="12" spans="1:17" ht="108.75" customHeight="1">
      <c r="A12" s="6">
        <v>5</v>
      </c>
      <c r="B12" s="27" t="s">
        <v>105</v>
      </c>
      <c r="C12" s="27" t="s">
        <v>106</v>
      </c>
      <c r="D12" s="22" t="s">
        <v>77</v>
      </c>
      <c r="E12" s="22" t="s">
        <v>78</v>
      </c>
      <c r="F12" s="27" t="s">
        <v>93</v>
      </c>
      <c r="G12" s="27" t="s">
        <v>107</v>
      </c>
      <c r="H12" s="24">
        <v>81730592.19</v>
      </c>
      <c r="I12" s="24">
        <v>0</v>
      </c>
      <c r="J12" s="30">
        <v>0.001</v>
      </c>
      <c r="K12" s="27" t="s">
        <v>90</v>
      </c>
      <c r="L12" s="25">
        <f>34259.67</f>
        <v>34259.67</v>
      </c>
      <c r="M12" s="24">
        <f t="shared" si="0"/>
        <v>81730592.19</v>
      </c>
      <c r="N12" s="24"/>
      <c r="O12" s="22"/>
      <c r="P12" s="26" t="s">
        <v>84</v>
      </c>
      <c r="Q12" s="22"/>
    </row>
    <row r="13" spans="1:17" ht="15">
      <c r="A13" s="8"/>
      <c r="B13" s="8"/>
      <c r="C13" s="8"/>
      <c r="D13" s="8"/>
      <c r="E13" s="8"/>
      <c r="F13" s="8"/>
      <c r="G13" s="8"/>
      <c r="H13" s="18">
        <f>SUM(H7:H12)</f>
        <v>145950939.76999998</v>
      </c>
      <c r="I13" s="18">
        <f>SUM(I7:I12)</f>
        <v>7333000</v>
      </c>
      <c r="J13" s="18"/>
      <c r="K13" s="18"/>
      <c r="L13" s="18">
        <f>SUM(L7:L12)</f>
        <v>273144.15</v>
      </c>
      <c r="M13" s="18">
        <f>SUM(M7:M12)</f>
        <v>138617939.76999998</v>
      </c>
      <c r="N13" s="18"/>
      <c r="O13" s="17"/>
      <c r="P13" s="17"/>
      <c r="Q13" s="17"/>
    </row>
    <row r="15" ht="15">
      <c r="F15" s="9"/>
    </row>
    <row r="16" spans="1:12" ht="15">
      <c r="A16" s="21" t="s">
        <v>79</v>
      </c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80</v>
      </c>
      <c r="B17" s="21"/>
      <c r="C17" s="21"/>
      <c r="D17" s="21"/>
      <c r="E17" s="21"/>
      <c r="F17" s="21"/>
      <c r="G17" s="21"/>
      <c r="H17" s="21"/>
      <c r="I17" s="21" t="s">
        <v>81</v>
      </c>
      <c r="J17" s="21"/>
      <c r="K17"/>
      <c r="L17"/>
    </row>
    <row r="18" spans="1:12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83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82</v>
      </c>
      <c r="B21" s="21"/>
      <c r="C21" s="21"/>
      <c r="D21" s="21"/>
      <c r="E21" s="21"/>
      <c r="F21" s="21"/>
      <c r="G21" s="21"/>
      <c r="H21" s="21"/>
      <c r="I21" s="21" t="s">
        <v>92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B7" sqref="B7:L7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2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2019-03-01T04:29:49Z</cp:lastPrinted>
  <dcterms:created xsi:type="dcterms:W3CDTF">2007-07-05T14:40:34Z</dcterms:created>
  <dcterms:modified xsi:type="dcterms:W3CDTF">2019-03-01T04:29:51Z</dcterms:modified>
  <cp:category/>
  <cp:version/>
  <cp:contentType/>
  <cp:contentStatus/>
</cp:coreProperties>
</file>