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1640" activeTab="0"/>
  </bookViews>
  <sheets>
    <sheet name="цен бум" sheetId="1" r:id="rId1"/>
    <sheet name="бюдж кред" sheetId="2" r:id="rId2"/>
    <sheet name="кред согл" sheetId="3" r:id="rId3"/>
    <sheet name="гарантии" sheetId="4" r:id="rId4"/>
  </sheets>
  <definedNames/>
  <calcPr fullCalcOnLoad="1"/>
</workbook>
</file>

<file path=xl/sharedStrings.xml><?xml version="1.0" encoding="utf-8"?>
<sst xmlns="http://schemas.openxmlformats.org/spreadsheetml/2006/main" count="159" uniqueCount="109">
  <si>
    <t>Муниципальная долговая книга муниципального образования "Город Сарапул"</t>
  </si>
  <si>
    <t>Приложение</t>
  </si>
  <si>
    <t>сроках внесения информации</t>
  </si>
  <si>
    <t xml:space="preserve">к Положению о составе , порядке и </t>
  </si>
  <si>
    <t>в Муниципальную долговую книгу</t>
  </si>
  <si>
    <t>муниципального образования "Город Сарапул"</t>
  </si>
  <si>
    <t>№ п/п</t>
  </si>
  <si>
    <t>Наименование , номер и дата заключения договора или соглашения</t>
  </si>
  <si>
    <t>Основание для заключения договора или соглашения</t>
  </si>
  <si>
    <t>Наименование кредитора</t>
  </si>
  <si>
    <t>Объем полученного кредита</t>
  </si>
  <si>
    <t>Процентная ставка по кредиту</t>
  </si>
  <si>
    <t>Дата получения кредита</t>
  </si>
  <si>
    <t>Дата выплаты процентных платежей</t>
  </si>
  <si>
    <t>Дата погашения кредита</t>
  </si>
  <si>
    <t>Форма обеспечения кредита</t>
  </si>
  <si>
    <t>Итого</t>
  </si>
  <si>
    <t>Номинальная стоимость одной ценной бумаги</t>
  </si>
  <si>
    <t>Форма выпуска ценных бумаг</t>
  </si>
  <si>
    <t>Дата выкупа и погашения выпуска ценных бумаг</t>
  </si>
  <si>
    <t>Ставка купонного дохода по ценной бумаге</t>
  </si>
  <si>
    <t>Размер купонного дохода в расчете на одну ценную бумагу</t>
  </si>
  <si>
    <t>Наименование генерального агента (агента) по обслуживанию выпуска ценных бумаг</t>
  </si>
  <si>
    <t>Форма обеспечения по ценным бумагам</t>
  </si>
  <si>
    <t>Раздел 1. Муниципальные займы муниципального образования "Город Сарапул",осуществляемые путем выпуска ценных бумаг муниципального образования "Город Сарапул"</t>
  </si>
  <si>
    <t xml:space="preserve">Раздел 3. Кредитные соглашения и договоры , заключенные от имени муниципального образования "Город Сарапул" как заемщика с кредитными организациями </t>
  </si>
  <si>
    <t>Форма обеспечения бюджетного кредита</t>
  </si>
  <si>
    <t>Изменение условий получения бюджетного кредита</t>
  </si>
  <si>
    <t>Раздел 2. Договоры и соглашения о получении муниципальным образованием "Город Сарапул" бюджетных кредитов от бюджетов других уровней бюджетной системы Российской Федерации</t>
  </si>
  <si>
    <t xml:space="preserve">Раздел 4. Договоры о предоставлении муниципальных гарантий  муниципального образования "Город Сарапул"  </t>
  </si>
  <si>
    <t>Основание для предоставления гарантии</t>
  </si>
  <si>
    <t>Дата или момент вступления гарантии в силу</t>
  </si>
  <si>
    <t>Срок предъявления требовании по гарантии</t>
  </si>
  <si>
    <t>Срок исполнения гарантии</t>
  </si>
  <si>
    <t>Сведения о полном или частичном исполнении , прекращении обязательств по гарантии</t>
  </si>
  <si>
    <t>Наличие или отсутствие эквивалентных требований к получателю гарантии</t>
  </si>
  <si>
    <t>Просроченная задолженность по займам ,осуществляемым путем выпуска ценных бумаг</t>
  </si>
  <si>
    <t xml:space="preserve">Нормативно- правовой акт , которым утверждено решение об эмиссии ценных бумаг (с указанием даты и номера акта) </t>
  </si>
  <si>
    <t>Объявленный  объем выпуска (дополнительного выпуска) ценных бумаг по номиналу</t>
  </si>
  <si>
    <t>( руб)</t>
  </si>
  <si>
    <t>Наименование и вид ценной бумаги</t>
  </si>
  <si>
    <t>Дата начала размещения (доразмещения)  ценных бумаг</t>
  </si>
  <si>
    <t xml:space="preserve">Погашение (реструктуризация ,выкуп) выпуска ценных бумаг </t>
  </si>
  <si>
    <t>Дата (периодичность )выплаты купонного дохода по  ценным бумагам</t>
  </si>
  <si>
    <t xml:space="preserve">Сведения о выплате дохода по ценным бумагам </t>
  </si>
  <si>
    <t>Иные сведения</t>
  </si>
  <si>
    <t>Валюта обязательств</t>
  </si>
  <si>
    <t>Общая сумма расходов на обслуживание заима</t>
  </si>
  <si>
    <t>Объем долга по ценным бумагам по номинальной стоимости на отчетную дату</t>
  </si>
  <si>
    <t>Наименование ,дата и номер договора или соглашения о получении  бюджетного кредита пролонгированного или реструктуризированного обязательства</t>
  </si>
  <si>
    <t xml:space="preserve">Основание для получения бюджетного кредита, пролонгации или реструктуризации обязательства </t>
  </si>
  <si>
    <t>Дата получения бюджетного кредита,пролонгации или реструктуризации обязательства</t>
  </si>
  <si>
    <t>Дата погашения бюджетного кредита,пролонгации или реструктуризации обязательства</t>
  </si>
  <si>
    <t>Объем предоставленного бюджетного кредита,пролонгированного или реструктуризированного обязательства</t>
  </si>
  <si>
    <t>Объем погашенного обязательства</t>
  </si>
  <si>
    <t>Процентная ставка</t>
  </si>
  <si>
    <t>Выплаченная сумма процентов</t>
  </si>
  <si>
    <t>Объем долга по  бюджетному кредиту,пролонгированному или реструктуризированному обязательству на отчетную дату</t>
  </si>
  <si>
    <t>Просроченная задолженность по  бюджетному кредиту,пролонгированному или реструктуризированному обязательству на отчетную дату</t>
  </si>
  <si>
    <t>(руб)</t>
  </si>
  <si>
    <t>Объем погашенного кредита</t>
  </si>
  <si>
    <t>Объем долга по кредиту на отчетную дату</t>
  </si>
  <si>
    <t>Просроченная задолженность по кредиту на отчетную дату</t>
  </si>
  <si>
    <t xml:space="preserve">Иные сведения </t>
  </si>
  <si>
    <t>Дата и номер  гарантии</t>
  </si>
  <si>
    <t>Наименование гаранта , принципала и бенефициара</t>
  </si>
  <si>
    <t>Валюта гарантии</t>
  </si>
  <si>
    <t>Срок действия гарантии</t>
  </si>
  <si>
    <t>Объем предоставленной гарантии</t>
  </si>
  <si>
    <t>Объем обязательств по гарантии на отчетную дату</t>
  </si>
  <si>
    <t xml:space="preserve">Просроченная задолженность по гарантии </t>
  </si>
  <si>
    <t>Форма обеспечения обязательств</t>
  </si>
  <si>
    <t>Бюджет , из которого предоставлен бюджетный кредит</t>
  </si>
  <si>
    <t>Государственный регистрационный номер выпуска ценных бумаг</t>
  </si>
  <si>
    <t>Основание для осуществления эмиссии ценных бумаг</t>
  </si>
  <si>
    <t xml:space="preserve">Дата государственной регистрации Условия эмисии, регистрационный номер   </t>
  </si>
  <si>
    <t>Размещенный  объем выпуска (дополнительного выпуска) ценных бумаг по номиналу</t>
  </si>
  <si>
    <t>Бюджет УР</t>
  </si>
  <si>
    <t>Руб</t>
  </si>
  <si>
    <t>Зам. Главы Администрации г.Сарапула-</t>
  </si>
  <si>
    <t>начальник Управления финансов г.Сарапула</t>
  </si>
  <si>
    <t>С.В.Бочкарева</t>
  </si>
  <si>
    <t>главный бухгалтер Управления финансов г. Сарапула</t>
  </si>
  <si>
    <t>Начальник отдела бухгалтерского учета и отчетности-</t>
  </si>
  <si>
    <t>Отсутствие просроченной задолженности по выплате заработной платы и начислениям, по оплате коммунальных услуг, по оплате процентов за пользование кредитом</t>
  </si>
  <si>
    <t>01.11.2016г.</t>
  </si>
  <si>
    <t>01.05.2017г.</t>
  </si>
  <si>
    <t>Распоряжение Правительства УР № 684-р от 24.09.2014г.</t>
  </si>
  <si>
    <t>25.09.2014 г.</t>
  </si>
  <si>
    <t>25.12.2023 г.</t>
  </si>
  <si>
    <t>ежегодно до 25 декабря</t>
  </si>
  <si>
    <t>Соглашение № 106 от 25.09.2014 г.</t>
  </si>
  <si>
    <t>С.Л. Зворыгина</t>
  </si>
  <si>
    <t>01.08.2018г.</t>
  </si>
  <si>
    <t>Соглашение № 49 от 01.11.2016 г.</t>
  </si>
  <si>
    <t>Распоряжение Правительства УР № 1399-р от 24.10.2016г.</t>
  </si>
  <si>
    <t>25.12.2026г.</t>
  </si>
  <si>
    <t>Соглашение № 28 от 25.04.2017 г.</t>
  </si>
  <si>
    <t>Распоряжение Правительства УР № 349-р от 17.04.2017г.</t>
  </si>
  <si>
    <t>24.12.2027г.</t>
  </si>
  <si>
    <t>Соглашение от 25.04.2017г. №28</t>
  </si>
  <si>
    <t>Соглашение от 30.07.2018г. №28</t>
  </si>
  <si>
    <t>Распоряжение Правительства УР № 263-р от 03.07.2017г.</t>
  </si>
  <si>
    <t>27.12.2019г.</t>
  </si>
  <si>
    <t>Договор от 20.05.2019г. № 07-20/4-1, доп. Соглашение от 27.05.2019г №1</t>
  </si>
  <si>
    <t>Бюджет РФ</t>
  </si>
  <si>
    <t>27.05.2019г</t>
  </si>
  <si>
    <t>23.08.2019г.</t>
  </si>
  <si>
    <t>по состоянию на "01"июля" 2019 года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</si>
</sst>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%"/>
    <numFmt numFmtId="166" formatCode="0.000%"/>
    <numFmt numFmtId="167" formatCode="0.0000%"/>
    <numFmt numFmtId="168" formatCode="0.000"/>
    <numFmt numFmtId="169" formatCode="0.0000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[$-FC19]d\ mmmm\ yyyy\ &quot;г.&quot;"/>
  </numFmts>
  <fonts count="41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4"/>
      <name val="Arial Cyr"/>
      <family val="0"/>
    </font>
    <font>
      <sz val="12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/>
    </xf>
    <xf numFmtId="0" fontId="0" fillId="0" borderId="0" xfId="0" applyAlignment="1">
      <alignment horizontal="center" wrapText="1"/>
    </xf>
    <xf numFmtId="0" fontId="5" fillId="0" borderId="0" xfId="0" applyFont="1" applyAlignment="1">
      <alignment/>
    </xf>
    <xf numFmtId="0" fontId="0" fillId="0" borderId="0" xfId="0" applyBorder="1" applyAlignment="1">
      <alignment horizont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3" fontId="0" fillId="0" borderId="0" xfId="0" applyNumberFormat="1" applyFont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14" fontId="0" fillId="0" borderId="10" xfId="0" applyNumberFormat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65" fontId="0" fillId="0" borderId="10" xfId="0" applyNumberFormat="1" applyBorder="1" applyAlignment="1">
      <alignment horizontal="center" vertical="center"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 wrapText="1"/>
    </xf>
    <xf numFmtId="0" fontId="0" fillId="0" borderId="0" xfId="0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9"/>
  <sheetViews>
    <sheetView tabSelected="1" zoomScale="75" zoomScaleNormal="75" zoomScalePageLayoutView="0" workbookViewId="0" topLeftCell="A1">
      <selection activeCell="J13" sqref="J13"/>
    </sheetView>
  </sheetViews>
  <sheetFormatPr defaultColWidth="9.00390625" defaultRowHeight="12.75"/>
  <cols>
    <col min="1" max="1" width="4.125" style="0" customWidth="1"/>
    <col min="3" max="3" width="10.25390625" style="0" customWidth="1"/>
    <col min="4" max="4" width="11.25390625" style="0" customWidth="1"/>
    <col min="5" max="5" width="11.875" style="0" customWidth="1"/>
    <col min="6" max="6" width="16.375" style="0" customWidth="1"/>
    <col min="7" max="7" width="14.625" style="0" customWidth="1"/>
    <col min="8" max="8" width="14.875" style="0" customWidth="1"/>
    <col min="10" max="10" width="8.625" style="0" customWidth="1"/>
    <col min="11" max="11" width="13.125" style="0" customWidth="1"/>
    <col min="12" max="12" width="12.00390625" style="0" customWidth="1"/>
    <col min="13" max="13" width="12.75390625" style="0" customWidth="1"/>
    <col min="15" max="15" width="11.25390625" style="0" customWidth="1"/>
    <col min="16" max="17" width="13.125" style="0" customWidth="1"/>
    <col min="18" max="19" width="9.75390625" style="0" customWidth="1"/>
    <col min="20" max="20" width="11.00390625" style="0" customWidth="1"/>
    <col min="21" max="21" width="13.125" style="0" customWidth="1"/>
    <col min="23" max="23" width="12.375" style="0" customWidth="1"/>
  </cols>
  <sheetData>
    <row r="1" spans="18:21" ht="12.75">
      <c r="R1" s="1" t="s">
        <v>1</v>
      </c>
      <c r="S1" s="1"/>
      <c r="T1" s="1"/>
      <c r="U1" s="1"/>
    </row>
    <row r="2" spans="18:21" ht="12.75">
      <c r="R2" s="1" t="s">
        <v>3</v>
      </c>
      <c r="S2" s="1"/>
      <c r="T2" s="1"/>
      <c r="U2" s="1"/>
    </row>
    <row r="3" spans="18:21" ht="12.75">
      <c r="R3" s="1" t="s">
        <v>2</v>
      </c>
      <c r="S3" s="1"/>
      <c r="T3" s="1"/>
      <c r="U3" s="1"/>
    </row>
    <row r="4" spans="18:21" ht="12.75">
      <c r="R4" s="1" t="s">
        <v>4</v>
      </c>
      <c r="S4" s="1"/>
      <c r="T4" s="1"/>
      <c r="U4" s="1"/>
    </row>
    <row r="5" spans="18:21" ht="12.75">
      <c r="R5" s="1" t="s">
        <v>5</v>
      </c>
      <c r="S5" s="1"/>
      <c r="T5" s="1"/>
      <c r="U5" s="1"/>
    </row>
    <row r="7" ht="18">
      <c r="G7" s="4" t="s">
        <v>0</v>
      </c>
    </row>
    <row r="8" spans="7:15" ht="18">
      <c r="G8" s="33" t="s">
        <v>108</v>
      </c>
      <c r="H8" s="34"/>
      <c r="I8" s="34"/>
      <c r="J8" s="34"/>
      <c r="K8" s="34"/>
      <c r="L8" s="34"/>
      <c r="M8" s="34"/>
      <c r="N8" s="34"/>
      <c r="O8" s="34"/>
    </row>
    <row r="10" spans="1:24" ht="12.75">
      <c r="A10" s="31" t="s">
        <v>24</v>
      </c>
      <c r="B10" s="32"/>
      <c r="C10" s="32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/>
      <c r="O10" s="32"/>
      <c r="P10" s="32"/>
      <c r="Q10" s="32"/>
      <c r="R10" s="32"/>
      <c r="S10" s="32"/>
      <c r="T10" s="32"/>
      <c r="U10" s="32"/>
      <c r="V10" s="32"/>
      <c r="W10" s="32"/>
      <c r="X10" s="3"/>
    </row>
    <row r="11" spans="1:24" ht="27.75" customHeight="1">
      <c r="A11" s="32"/>
      <c r="B11" s="32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2"/>
      <c r="V11" s="32"/>
      <c r="W11" s="32"/>
      <c r="X11" s="3"/>
    </row>
    <row r="12" spans="1:24" ht="27.75" customHeight="1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 t="s">
        <v>39</v>
      </c>
      <c r="W12" s="3"/>
      <c r="X12" s="3"/>
    </row>
    <row r="13" spans="1:23" ht="192.75" customHeight="1">
      <c r="A13" s="7" t="s">
        <v>6</v>
      </c>
      <c r="B13" s="7" t="s">
        <v>40</v>
      </c>
      <c r="C13" s="15" t="s">
        <v>73</v>
      </c>
      <c r="D13" s="15" t="s">
        <v>74</v>
      </c>
      <c r="E13" s="15" t="s">
        <v>75</v>
      </c>
      <c r="F13" s="7" t="s">
        <v>37</v>
      </c>
      <c r="G13" s="7" t="s">
        <v>38</v>
      </c>
      <c r="H13" s="7" t="s">
        <v>76</v>
      </c>
      <c r="I13" s="7" t="s">
        <v>17</v>
      </c>
      <c r="J13" s="7" t="s">
        <v>18</v>
      </c>
      <c r="K13" s="7" t="s">
        <v>41</v>
      </c>
      <c r="L13" s="7" t="s">
        <v>19</v>
      </c>
      <c r="M13" s="7" t="s">
        <v>42</v>
      </c>
      <c r="N13" s="7" t="s">
        <v>20</v>
      </c>
      <c r="O13" s="7" t="s">
        <v>21</v>
      </c>
      <c r="P13" s="7" t="s">
        <v>22</v>
      </c>
      <c r="Q13" s="7" t="s">
        <v>43</v>
      </c>
      <c r="R13" s="7" t="s">
        <v>44</v>
      </c>
      <c r="S13" s="7" t="s">
        <v>47</v>
      </c>
      <c r="T13" s="7" t="s">
        <v>48</v>
      </c>
      <c r="U13" s="7" t="s">
        <v>36</v>
      </c>
      <c r="V13" s="7" t="s">
        <v>23</v>
      </c>
      <c r="W13" s="7" t="s">
        <v>45</v>
      </c>
    </row>
    <row r="14" spans="1:23" ht="15">
      <c r="A14" s="8"/>
      <c r="B14" s="8"/>
      <c r="C14" s="10"/>
      <c r="D14" s="11"/>
      <c r="E14" s="10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8"/>
      <c r="U14" s="8"/>
      <c r="V14" s="8"/>
      <c r="W14" s="8"/>
    </row>
    <row r="15" spans="1:23" ht="15">
      <c r="A15" s="8" t="s">
        <v>16</v>
      </c>
      <c r="B15" s="8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16">
        <v>0</v>
      </c>
      <c r="U15" s="8"/>
      <c r="V15" s="8"/>
      <c r="W15" s="8"/>
    </row>
    <row r="17" ht="15">
      <c r="L17" s="9"/>
    </row>
    <row r="18" spans="1:10" ht="12.75">
      <c r="A18" s="21" t="s">
        <v>79</v>
      </c>
      <c r="B18" s="21"/>
      <c r="C18" s="21"/>
      <c r="D18" s="21"/>
      <c r="E18" s="21"/>
      <c r="F18" s="21"/>
      <c r="G18" s="21"/>
      <c r="H18" s="21"/>
      <c r="I18" s="21"/>
      <c r="J18" s="21"/>
    </row>
    <row r="19" spans="1:10" ht="12.75">
      <c r="A19" s="21" t="s">
        <v>80</v>
      </c>
      <c r="B19" s="21"/>
      <c r="C19" s="21"/>
      <c r="D19" s="21"/>
      <c r="E19" s="21"/>
      <c r="F19" s="21"/>
      <c r="G19" s="21"/>
      <c r="H19" s="21"/>
      <c r="I19" s="21" t="s">
        <v>81</v>
      </c>
      <c r="J19" s="21"/>
    </row>
    <row r="20" spans="1:10" ht="12.75">
      <c r="A20" s="21"/>
      <c r="B20" s="21"/>
      <c r="C20" s="21"/>
      <c r="D20" s="21"/>
      <c r="E20" s="21"/>
      <c r="F20" s="21"/>
      <c r="G20" s="21"/>
      <c r="H20" s="21"/>
      <c r="I20" s="21"/>
      <c r="J20" s="21"/>
    </row>
    <row r="21" spans="1:10" ht="12.75">
      <c r="A21" s="21"/>
      <c r="B21" s="21"/>
      <c r="C21" s="21"/>
      <c r="D21" s="21"/>
      <c r="E21" s="21"/>
      <c r="F21" s="21"/>
      <c r="G21" s="21"/>
      <c r="H21" s="21"/>
      <c r="I21" s="21"/>
      <c r="J21" s="21"/>
    </row>
    <row r="22" spans="1:10" ht="12.75">
      <c r="A22" s="21" t="s">
        <v>83</v>
      </c>
      <c r="B22" s="21"/>
      <c r="C22" s="21"/>
      <c r="D22" s="21"/>
      <c r="E22" s="21"/>
      <c r="F22" s="21"/>
      <c r="G22" s="21"/>
      <c r="H22" s="21"/>
      <c r="I22" s="21"/>
      <c r="J22" s="21"/>
    </row>
    <row r="23" spans="1:10" ht="12.75">
      <c r="A23" s="21" t="s">
        <v>82</v>
      </c>
      <c r="B23" s="21"/>
      <c r="C23" s="21"/>
      <c r="D23" s="21"/>
      <c r="E23" s="21"/>
      <c r="F23" s="21"/>
      <c r="G23" s="21"/>
      <c r="H23" s="21"/>
      <c r="I23" s="21" t="s">
        <v>92</v>
      </c>
      <c r="J23" s="21"/>
    </row>
    <row r="27" spans="1:16" ht="12.75">
      <c r="A27" s="13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4"/>
      <c r="O27" s="14"/>
      <c r="P27" s="12"/>
    </row>
    <row r="28" spans="1:16" ht="12.75">
      <c r="A28" s="13"/>
      <c r="B28" s="12"/>
      <c r="C28" s="12"/>
      <c r="D28" s="12"/>
      <c r="E28" s="12"/>
      <c r="F28" s="12"/>
      <c r="G28" s="12"/>
      <c r="H28" s="12"/>
      <c r="I28" s="12"/>
      <c r="J28" s="12"/>
      <c r="K28" s="12"/>
      <c r="L28" s="12"/>
      <c r="M28" s="12"/>
      <c r="N28" s="14"/>
      <c r="O28" s="14"/>
      <c r="P28" s="12"/>
    </row>
    <row r="29" spans="1:16" ht="12.75">
      <c r="A29" s="13"/>
      <c r="B29" s="12"/>
      <c r="C29" s="12"/>
      <c r="D29" s="12"/>
      <c r="E29" s="12"/>
      <c r="F29" s="12"/>
      <c r="G29" s="12"/>
      <c r="H29" s="12"/>
      <c r="I29" s="12"/>
      <c r="J29" s="12"/>
      <c r="K29" s="14"/>
      <c r="L29" s="12"/>
      <c r="M29" s="14"/>
      <c r="N29" s="14"/>
      <c r="O29" s="14"/>
      <c r="P29" s="14"/>
    </row>
  </sheetData>
  <sheetProtection/>
  <mergeCells count="2">
    <mergeCell ref="A10:W11"/>
    <mergeCell ref="G8:O8"/>
  </mergeCells>
  <printOptions/>
  <pageMargins left="0.24" right="0.23" top="0.54" bottom="1" header="0.5" footer="0.5"/>
  <pageSetup fitToHeight="1" fitToWidth="1"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Q22"/>
  <sheetViews>
    <sheetView zoomScale="75" zoomScaleNormal="75" zoomScalePageLayoutView="0" workbookViewId="0" topLeftCell="A11">
      <selection activeCell="M12" sqref="M12"/>
    </sheetView>
  </sheetViews>
  <sheetFormatPr defaultColWidth="9.00390625" defaultRowHeight="12.75"/>
  <cols>
    <col min="1" max="1" width="7.375" style="2" customWidth="1"/>
    <col min="2" max="2" width="24.375" style="2" customWidth="1"/>
    <col min="3" max="3" width="17.25390625" style="2" customWidth="1"/>
    <col min="4" max="4" width="9.125" style="2" customWidth="1"/>
    <col min="5" max="5" width="10.375" style="2" customWidth="1"/>
    <col min="6" max="6" width="14.25390625" style="2" customWidth="1"/>
    <col min="7" max="7" width="15.00390625" style="2" customWidth="1"/>
    <col min="8" max="8" width="14.625" style="2" customWidth="1"/>
    <col min="9" max="9" width="15.00390625" style="2" customWidth="1"/>
    <col min="10" max="10" width="11.00390625" style="2" customWidth="1"/>
    <col min="11" max="11" width="11.625" style="2" customWidth="1"/>
    <col min="12" max="12" width="12.75390625" style="2" customWidth="1"/>
    <col min="13" max="13" width="18.125" style="2" customWidth="1"/>
    <col min="14" max="14" width="18.375" style="2" customWidth="1"/>
    <col min="15" max="15" width="9.125" style="2" customWidth="1"/>
    <col min="16" max="16" width="22.625" style="2" customWidth="1"/>
    <col min="17" max="17" width="9.375" style="2" customWidth="1"/>
    <col min="18" max="16384" width="9.125" style="2" customWidth="1"/>
  </cols>
  <sheetData>
    <row r="2" spans="1:17" ht="15">
      <c r="A2" s="35" t="s">
        <v>28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</row>
    <row r="3" spans="1:17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36"/>
    </row>
    <row r="5" spans="1:17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 t="s">
        <v>59</v>
      </c>
    </row>
    <row r="6" spans="1:17" ht="167.25" customHeight="1">
      <c r="A6" s="6" t="s">
        <v>6</v>
      </c>
      <c r="B6" s="7" t="s">
        <v>49</v>
      </c>
      <c r="C6" s="7" t="s">
        <v>50</v>
      </c>
      <c r="D6" s="7" t="s">
        <v>72</v>
      </c>
      <c r="E6" s="7" t="s">
        <v>46</v>
      </c>
      <c r="F6" s="7" t="s">
        <v>51</v>
      </c>
      <c r="G6" s="7" t="s">
        <v>52</v>
      </c>
      <c r="H6" s="7" t="s">
        <v>53</v>
      </c>
      <c r="I6" s="7" t="s">
        <v>54</v>
      </c>
      <c r="J6" s="7" t="s">
        <v>55</v>
      </c>
      <c r="K6" s="7" t="s">
        <v>13</v>
      </c>
      <c r="L6" s="7" t="s">
        <v>56</v>
      </c>
      <c r="M6" s="7" t="s">
        <v>57</v>
      </c>
      <c r="N6" s="7" t="s">
        <v>58</v>
      </c>
      <c r="O6" s="7" t="s">
        <v>26</v>
      </c>
      <c r="P6" s="7" t="s">
        <v>27</v>
      </c>
      <c r="Q6" s="7" t="s">
        <v>45</v>
      </c>
    </row>
    <row r="7" spans="1:17" ht="99.75" customHeight="1">
      <c r="A7" s="6">
        <v>1</v>
      </c>
      <c r="B7" s="27" t="s">
        <v>91</v>
      </c>
      <c r="C7" s="27" t="s">
        <v>87</v>
      </c>
      <c r="D7" s="22" t="s">
        <v>77</v>
      </c>
      <c r="E7" s="22" t="s">
        <v>78</v>
      </c>
      <c r="F7" s="27" t="s">
        <v>88</v>
      </c>
      <c r="G7" s="27" t="s">
        <v>89</v>
      </c>
      <c r="H7" s="24">
        <v>44000000</v>
      </c>
      <c r="I7" s="24">
        <v>7333000</v>
      </c>
      <c r="J7" s="30">
        <v>0.001</v>
      </c>
      <c r="K7" s="27" t="s">
        <v>90</v>
      </c>
      <c r="L7" s="25">
        <f>103430.14+44000+43357.11</f>
        <v>190787.25</v>
      </c>
      <c r="M7" s="24">
        <f aca="true" t="shared" si="0" ref="M7:M12">H7-I7</f>
        <v>36667000</v>
      </c>
      <c r="N7" s="24"/>
      <c r="O7" s="22"/>
      <c r="P7" s="26" t="s">
        <v>84</v>
      </c>
      <c r="Q7" s="22"/>
    </row>
    <row r="8" spans="1:17" ht="99.75" customHeight="1">
      <c r="A8" s="6">
        <v>2</v>
      </c>
      <c r="B8" s="27" t="s">
        <v>94</v>
      </c>
      <c r="C8" s="27" t="s">
        <v>95</v>
      </c>
      <c r="D8" s="22" t="s">
        <v>77</v>
      </c>
      <c r="E8" s="22" t="s">
        <v>78</v>
      </c>
      <c r="F8" s="27" t="s">
        <v>85</v>
      </c>
      <c r="G8" s="27" t="s">
        <v>96</v>
      </c>
      <c r="H8" s="24">
        <v>609890.98</v>
      </c>
      <c r="I8" s="24">
        <v>0</v>
      </c>
      <c r="J8" s="30">
        <v>0.001</v>
      </c>
      <c r="K8" s="27" t="s">
        <v>90</v>
      </c>
      <c r="L8" s="25">
        <f>101.65+609.89+609.89</f>
        <v>1321.4299999999998</v>
      </c>
      <c r="M8" s="24">
        <f t="shared" si="0"/>
        <v>609890.98</v>
      </c>
      <c r="N8" s="24"/>
      <c r="O8" s="22"/>
      <c r="P8" s="26" t="s">
        <v>84</v>
      </c>
      <c r="Q8" s="22"/>
    </row>
    <row r="9" spans="1:17" ht="99.75" customHeight="1">
      <c r="A9" s="6">
        <v>3</v>
      </c>
      <c r="B9" s="27" t="s">
        <v>100</v>
      </c>
      <c r="C9" s="27" t="s">
        <v>98</v>
      </c>
      <c r="D9" s="22" t="s">
        <v>77</v>
      </c>
      <c r="E9" s="22" t="s">
        <v>78</v>
      </c>
      <c r="F9" s="27" t="s">
        <v>86</v>
      </c>
      <c r="G9" s="27" t="s">
        <v>99</v>
      </c>
      <c r="H9" s="24">
        <v>1064454.53</v>
      </c>
      <c r="I9" s="24">
        <v>0</v>
      </c>
      <c r="J9" s="30">
        <v>0.001</v>
      </c>
      <c r="K9" s="27" t="s">
        <v>90</v>
      </c>
      <c r="L9" s="25">
        <f>714.5+1064.45</f>
        <v>1778.95</v>
      </c>
      <c r="M9" s="24">
        <f t="shared" si="0"/>
        <v>1064454.53</v>
      </c>
      <c r="N9" s="24"/>
      <c r="O9" s="22"/>
      <c r="P9" s="26" t="s">
        <v>84</v>
      </c>
      <c r="Q9" s="22"/>
    </row>
    <row r="10" spans="1:17" ht="0.75" customHeight="1" hidden="1">
      <c r="A10" s="6">
        <v>13</v>
      </c>
      <c r="B10" s="27" t="s">
        <v>97</v>
      </c>
      <c r="C10" s="27" t="s">
        <v>98</v>
      </c>
      <c r="D10" s="22" t="s">
        <v>77</v>
      </c>
      <c r="E10" s="22" t="s">
        <v>78</v>
      </c>
      <c r="F10" s="27" t="s">
        <v>86</v>
      </c>
      <c r="G10" s="27" t="s">
        <v>99</v>
      </c>
      <c r="H10" s="24"/>
      <c r="I10" s="24">
        <v>0</v>
      </c>
      <c r="J10" s="30">
        <v>0.001</v>
      </c>
      <c r="K10" s="27" t="s">
        <v>90</v>
      </c>
      <c r="L10" s="25">
        <v>0</v>
      </c>
      <c r="M10" s="24"/>
      <c r="N10" s="24"/>
      <c r="O10" s="22"/>
      <c r="P10" s="26" t="s">
        <v>84</v>
      </c>
      <c r="Q10" s="22"/>
    </row>
    <row r="11" spans="1:17" ht="108.75" customHeight="1">
      <c r="A11" s="6">
        <v>4</v>
      </c>
      <c r="B11" s="27" t="s">
        <v>101</v>
      </c>
      <c r="C11" s="27" t="s">
        <v>102</v>
      </c>
      <c r="D11" s="22" t="s">
        <v>77</v>
      </c>
      <c r="E11" s="22" t="s">
        <v>78</v>
      </c>
      <c r="F11" s="27" t="s">
        <v>93</v>
      </c>
      <c r="G11" s="27" t="s">
        <v>103</v>
      </c>
      <c r="H11" s="24">
        <v>81730592.19</v>
      </c>
      <c r="I11" s="24">
        <v>0</v>
      </c>
      <c r="J11" s="30">
        <v>0.001</v>
      </c>
      <c r="K11" s="27" t="s">
        <v>90</v>
      </c>
      <c r="L11" s="25">
        <f>34259.67</f>
        <v>34259.67</v>
      </c>
      <c r="M11" s="24">
        <f t="shared" si="0"/>
        <v>81730592.19</v>
      </c>
      <c r="N11" s="24"/>
      <c r="O11" s="22"/>
      <c r="P11" s="26" t="s">
        <v>84</v>
      </c>
      <c r="Q11" s="22"/>
    </row>
    <row r="12" spans="1:17" ht="61.5" customHeight="1">
      <c r="A12" s="6">
        <v>5</v>
      </c>
      <c r="B12" s="27" t="s">
        <v>104</v>
      </c>
      <c r="C12" s="27"/>
      <c r="D12" s="27" t="s">
        <v>105</v>
      </c>
      <c r="E12" s="22" t="s">
        <v>78</v>
      </c>
      <c r="F12" s="27" t="s">
        <v>106</v>
      </c>
      <c r="G12" s="27" t="s">
        <v>107</v>
      </c>
      <c r="H12" s="24">
        <v>10000000</v>
      </c>
      <c r="I12" s="24">
        <v>0</v>
      </c>
      <c r="J12" s="30">
        <v>0.001</v>
      </c>
      <c r="K12" s="27" t="s">
        <v>107</v>
      </c>
      <c r="L12" s="25">
        <v>0</v>
      </c>
      <c r="M12" s="24">
        <f t="shared" si="0"/>
        <v>10000000</v>
      </c>
      <c r="N12" s="24"/>
      <c r="O12" s="22"/>
      <c r="P12" s="26"/>
      <c r="Q12" s="22"/>
    </row>
    <row r="13" spans="1:17" ht="15">
      <c r="A13" s="8"/>
      <c r="B13" s="8"/>
      <c r="C13" s="8"/>
      <c r="D13" s="8"/>
      <c r="E13" s="8"/>
      <c r="F13" s="8"/>
      <c r="G13" s="8"/>
      <c r="H13" s="18">
        <f>SUM(H7:H12)</f>
        <v>137404937.7</v>
      </c>
      <c r="I13" s="18">
        <f>SUM(I7:I12)</f>
        <v>7333000</v>
      </c>
      <c r="J13" s="18"/>
      <c r="K13" s="18"/>
      <c r="L13" s="18">
        <f>SUM(L7:L11)</f>
        <v>228147.3</v>
      </c>
      <c r="M13" s="18">
        <f>SUM(M7:M12)</f>
        <v>130071937.69999999</v>
      </c>
      <c r="N13" s="18"/>
      <c r="O13" s="17"/>
      <c r="P13" s="17"/>
      <c r="Q13" s="17"/>
    </row>
    <row r="15" ht="15">
      <c r="F15" s="9"/>
    </row>
    <row r="16" spans="1:12" ht="15">
      <c r="A16" s="21" t="s">
        <v>79</v>
      </c>
      <c r="B16" s="21"/>
      <c r="C16" s="21"/>
      <c r="D16" s="21"/>
      <c r="E16" s="21"/>
      <c r="F16" s="21"/>
      <c r="G16" s="21"/>
      <c r="H16" s="21"/>
      <c r="I16" s="21"/>
      <c r="J16" s="21"/>
      <c r="K16"/>
      <c r="L16"/>
    </row>
    <row r="17" spans="1:12" ht="15">
      <c r="A17" s="21" t="s">
        <v>80</v>
      </c>
      <c r="B17" s="21"/>
      <c r="C17" s="21"/>
      <c r="D17" s="21"/>
      <c r="E17" s="21"/>
      <c r="F17" s="21"/>
      <c r="G17" s="21"/>
      <c r="H17" s="21"/>
      <c r="I17" s="21" t="s">
        <v>81</v>
      </c>
      <c r="J17" s="21"/>
      <c r="K17"/>
      <c r="L17"/>
    </row>
    <row r="18" spans="1:12" ht="15">
      <c r="A18" s="21"/>
      <c r="B18" s="21"/>
      <c r="C18" s="21"/>
      <c r="D18" s="21"/>
      <c r="E18" s="21"/>
      <c r="F18" s="21"/>
      <c r="G18" s="21"/>
      <c r="H18" s="21"/>
      <c r="I18" s="21"/>
      <c r="J18" s="21"/>
      <c r="K18"/>
      <c r="L18"/>
    </row>
    <row r="19" spans="1:12" ht="15">
      <c r="A19" s="21"/>
      <c r="B19" s="21"/>
      <c r="C19" s="21"/>
      <c r="D19" s="21"/>
      <c r="E19" s="21"/>
      <c r="F19" s="21"/>
      <c r="G19" s="21"/>
      <c r="H19" s="21"/>
      <c r="I19" s="21"/>
      <c r="J19" s="21"/>
      <c r="K19"/>
      <c r="L19"/>
    </row>
    <row r="20" spans="1:12" ht="15">
      <c r="A20" s="21" t="s">
        <v>83</v>
      </c>
      <c r="B20" s="21"/>
      <c r="C20" s="21"/>
      <c r="D20" s="21"/>
      <c r="E20" s="21"/>
      <c r="F20" s="21"/>
      <c r="G20" s="21"/>
      <c r="H20" s="21"/>
      <c r="I20" s="21"/>
      <c r="J20" s="21"/>
      <c r="K20"/>
      <c r="L20"/>
    </row>
    <row r="21" spans="1:12" ht="15">
      <c r="A21" s="21" t="s">
        <v>82</v>
      </c>
      <c r="B21" s="21"/>
      <c r="C21" s="21"/>
      <c r="D21" s="21"/>
      <c r="E21" s="21"/>
      <c r="F21" s="21"/>
      <c r="G21" s="21"/>
      <c r="H21" s="21"/>
      <c r="I21" s="21" t="s">
        <v>92</v>
      </c>
      <c r="J21" s="21"/>
      <c r="K21"/>
      <c r="L21"/>
    </row>
    <row r="22" spans="1:12" ht="15">
      <c r="A22"/>
      <c r="B22"/>
      <c r="C22"/>
      <c r="D22"/>
      <c r="E22"/>
      <c r="F22"/>
      <c r="G22"/>
      <c r="H22"/>
      <c r="I22"/>
      <c r="J22"/>
      <c r="K22"/>
      <c r="L22"/>
    </row>
  </sheetData>
  <sheetProtection/>
  <mergeCells count="1">
    <mergeCell ref="A2:Q4"/>
  </mergeCells>
  <printOptions/>
  <pageMargins left="0.1968503937007874" right="0.2362204724409449" top="0.5118110236220472" bottom="0.984251968503937" header="0.5118110236220472" footer="0.5118110236220472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O15"/>
  <sheetViews>
    <sheetView zoomScale="75" zoomScaleNormal="75" zoomScalePageLayoutView="0" workbookViewId="0" topLeftCell="A1">
      <selection activeCell="B7" sqref="B7:L7"/>
    </sheetView>
  </sheetViews>
  <sheetFormatPr defaultColWidth="9.00390625" defaultRowHeight="12.75"/>
  <cols>
    <col min="1" max="1" width="7.75390625" style="2" customWidth="1"/>
    <col min="2" max="2" width="28.00390625" style="2" customWidth="1"/>
    <col min="3" max="3" width="14.875" style="2" customWidth="1"/>
    <col min="4" max="4" width="15.75390625" style="2" customWidth="1"/>
    <col min="5" max="5" width="14.125" style="2" customWidth="1"/>
    <col min="6" max="6" width="11.25390625" style="2" customWidth="1"/>
    <col min="7" max="7" width="13.25390625" style="2" customWidth="1"/>
    <col min="8" max="8" width="14.75390625" style="2" customWidth="1"/>
    <col min="9" max="9" width="13.125" style="2" customWidth="1"/>
    <col min="10" max="10" width="14.00390625" style="2" customWidth="1"/>
    <col min="11" max="11" width="13.25390625" style="2" customWidth="1"/>
    <col min="12" max="12" width="15.625" style="2" customWidth="1"/>
    <col min="13" max="13" width="10.75390625" style="2" customWidth="1"/>
    <col min="14" max="14" width="12.125" style="2" customWidth="1"/>
    <col min="15" max="15" width="11.125" style="2" customWidth="1"/>
    <col min="16" max="16384" width="9.125" style="2" customWidth="1"/>
  </cols>
  <sheetData>
    <row r="2" spans="1:15" ht="15">
      <c r="A2" s="35" t="s">
        <v>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</row>
    <row r="3" spans="1:15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</row>
    <row r="4" spans="1:15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 t="s">
        <v>59</v>
      </c>
    </row>
    <row r="6" spans="1:15" ht="167.25" customHeight="1">
      <c r="A6" s="6" t="s">
        <v>6</v>
      </c>
      <c r="B6" s="7" t="s">
        <v>7</v>
      </c>
      <c r="C6" s="7" t="s">
        <v>8</v>
      </c>
      <c r="D6" s="7" t="s">
        <v>9</v>
      </c>
      <c r="E6" s="7" t="s">
        <v>12</v>
      </c>
      <c r="F6" s="7" t="s">
        <v>11</v>
      </c>
      <c r="G6" s="7" t="s">
        <v>14</v>
      </c>
      <c r="H6" s="7" t="s">
        <v>10</v>
      </c>
      <c r="I6" s="7" t="s">
        <v>60</v>
      </c>
      <c r="J6" s="7" t="s">
        <v>13</v>
      </c>
      <c r="K6" s="7" t="s">
        <v>56</v>
      </c>
      <c r="L6" s="7" t="s">
        <v>61</v>
      </c>
      <c r="M6" s="7" t="s">
        <v>62</v>
      </c>
      <c r="N6" s="7" t="s">
        <v>15</v>
      </c>
      <c r="O6" s="7" t="s">
        <v>63</v>
      </c>
    </row>
    <row r="7" spans="1:15" s="19" customFormat="1" ht="94.5" customHeight="1">
      <c r="A7" s="22">
        <v>1</v>
      </c>
      <c r="B7" s="27"/>
      <c r="C7" s="29"/>
      <c r="D7" s="27"/>
      <c r="E7" s="28"/>
      <c r="F7" s="27"/>
      <c r="G7" s="27"/>
      <c r="H7" s="22"/>
      <c r="I7" s="22"/>
      <c r="J7" s="22"/>
      <c r="K7" s="22"/>
      <c r="L7" s="24"/>
      <c r="M7" s="24"/>
      <c r="N7" s="22"/>
      <c r="O7" s="22"/>
    </row>
    <row r="8" spans="1:15" ht="97.5" customHeight="1">
      <c r="A8" s="23">
        <v>2</v>
      </c>
      <c r="B8" s="27"/>
      <c r="C8" s="29"/>
      <c r="D8" s="27"/>
      <c r="E8" s="28"/>
      <c r="F8" s="27"/>
      <c r="G8" s="27"/>
      <c r="H8" s="22"/>
      <c r="I8" s="22"/>
      <c r="J8" s="27"/>
      <c r="K8" s="22"/>
      <c r="L8" s="24"/>
      <c r="M8" s="24"/>
      <c r="N8" s="22"/>
      <c r="O8" s="22"/>
    </row>
    <row r="9" spans="1:15" ht="42" customHeight="1">
      <c r="A9" s="8" t="s">
        <v>16</v>
      </c>
      <c r="B9" s="8"/>
      <c r="C9" s="8"/>
      <c r="D9" s="8"/>
      <c r="E9" s="8"/>
      <c r="F9" s="8"/>
      <c r="G9" s="8"/>
      <c r="H9" s="18">
        <f>SUM(H7:H8)</f>
        <v>0</v>
      </c>
      <c r="I9" s="18">
        <f>SUM(I7:I8)</f>
        <v>0</v>
      </c>
      <c r="J9" s="18"/>
      <c r="K9" s="18">
        <f>SUM(K7:K8)</f>
        <v>0</v>
      </c>
      <c r="L9" s="18">
        <f>SUM(L7:L8)</f>
        <v>0</v>
      </c>
      <c r="M9" s="18"/>
      <c r="N9" s="18"/>
      <c r="O9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 t="s">
        <v>83</v>
      </c>
      <c r="B13" s="21"/>
      <c r="C13" s="21"/>
      <c r="D13" s="21"/>
      <c r="E13" s="21"/>
      <c r="F13" s="21"/>
      <c r="G13" s="21"/>
      <c r="H13" s="21"/>
      <c r="I13" s="21"/>
      <c r="J13" s="21"/>
      <c r="K13"/>
      <c r="L13"/>
    </row>
    <row r="14" spans="1:12" ht="15">
      <c r="A14" s="21" t="s">
        <v>82</v>
      </c>
      <c r="B14" s="21"/>
      <c r="C14" s="21"/>
      <c r="D14" s="21"/>
      <c r="E14" s="21"/>
      <c r="F14" s="21"/>
      <c r="G14" s="21"/>
      <c r="H14" s="21"/>
      <c r="I14" s="21" t="s">
        <v>92</v>
      </c>
      <c r="J14" s="21"/>
      <c r="K14"/>
      <c r="L14"/>
    </row>
    <row r="15" spans="1:12" ht="15">
      <c r="A15"/>
      <c r="B15"/>
      <c r="C15"/>
      <c r="D15"/>
      <c r="E15"/>
      <c r="F15"/>
      <c r="G15"/>
      <c r="H15"/>
      <c r="I15"/>
      <c r="J15"/>
      <c r="K15"/>
      <c r="L15"/>
    </row>
  </sheetData>
  <sheetProtection/>
  <mergeCells count="1">
    <mergeCell ref="A2:O4"/>
  </mergeCells>
  <printOptions/>
  <pageMargins left="0.75" right="0.75" top="1" bottom="1" header="0.5" footer="0.5"/>
  <pageSetup fitToHeight="1" fitToWidth="1" horizontalDpi="600" verticalDpi="600" orientation="landscape" paperSize="9" scale="6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P16"/>
  <sheetViews>
    <sheetView zoomScale="75" zoomScaleNormal="75" zoomScalePageLayoutView="0" workbookViewId="0" topLeftCell="A1">
      <selection activeCell="I15" sqref="I15"/>
    </sheetView>
  </sheetViews>
  <sheetFormatPr defaultColWidth="9.00390625" defaultRowHeight="12.75"/>
  <cols>
    <col min="1" max="1" width="4.875" style="2" customWidth="1"/>
    <col min="2" max="2" width="12.25390625" style="2" customWidth="1"/>
    <col min="3" max="3" width="19.25390625" style="2" customWidth="1"/>
    <col min="4" max="4" width="17.875" style="2" customWidth="1"/>
    <col min="5" max="9" width="9.125" style="2" customWidth="1"/>
    <col min="10" max="10" width="11.00390625" style="2" customWidth="1"/>
    <col min="11" max="13" width="12.875" style="2" customWidth="1"/>
    <col min="14" max="14" width="12.125" style="2" customWidth="1"/>
    <col min="15" max="16384" width="9.125" style="2" customWidth="1"/>
  </cols>
  <sheetData>
    <row r="2" spans="1:14" ht="15">
      <c r="A2" s="35" t="s">
        <v>29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4" ht="15">
      <c r="A3" s="35"/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</row>
    <row r="4" spans="1:14" ht="15">
      <c r="A4" s="36"/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</row>
    <row r="5" spans="1:15" ht="1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2" t="s">
        <v>59</v>
      </c>
    </row>
    <row r="6" spans="1:16" ht="167.25" customHeight="1">
      <c r="A6" s="7" t="s">
        <v>6</v>
      </c>
      <c r="B6" s="7" t="s">
        <v>30</v>
      </c>
      <c r="C6" s="7" t="s">
        <v>64</v>
      </c>
      <c r="D6" s="7" t="s">
        <v>65</v>
      </c>
      <c r="E6" s="7" t="s">
        <v>66</v>
      </c>
      <c r="F6" s="7" t="s">
        <v>31</v>
      </c>
      <c r="G6" s="7" t="s">
        <v>67</v>
      </c>
      <c r="H6" s="7" t="s">
        <v>32</v>
      </c>
      <c r="I6" s="7" t="s">
        <v>33</v>
      </c>
      <c r="J6" s="7" t="s">
        <v>68</v>
      </c>
      <c r="K6" s="7" t="s">
        <v>34</v>
      </c>
      <c r="L6" s="7" t="s">
        <v>69</v>
      </c>
      <c r="M6" s="7" t="s">
        <v>70</v>
      </c>
      <c r="N6" s="7" t="s">
        <v>35</v>
      </c>
      <c r="O6" s="7" t="s">
        <v>71</v>
      </c>
      <c r="P6" s="7" t="s">
        <v>63</v>
      </c>
    </row>
    <row r="7" spans="1:16" s="19" customFormat="1" ht="12.75">
      <c r="A7" s="17" t="s">
        <v>16</v>
      </c>
      <c r="B7" s="17"/>
      <c r="C7" s="17"/>
      <c r="D7" s="17"/>
      <c r="E7" s="17"/>
      <c r="F7" s="17"/>
      <c r="G7" s="17"/>
      <c r="H7" s="17"/>
      <c r="I7" s="17"/>
      <c r="J7" s="18"/>
      <c r="K7" s="18"/>
      <c r="L7" s="20">
        <v>0</v>
      </c>
      <c r="M7" s="18"/>
      <c r="N7" s="17"/>
      <c r="O7" s="17"/>
      <c r="P7" s="17"/>
    </row>
    <row r="10" spans="1:12" ht="15">
      <c r="A10" s="21" t="s">
        <v>79</v>
      </c>
      <c r="B10" s="21"/>
      <c r="C10" s="21"/>
      <c r="D10" s="21"/>
      <c r="E10" s="21"/>
      <c r="F10" s="21"/>
      <c r="G10" s="21"/>
      <c r="H10" s="21"/>
      <c r="I10" s="21"/>
      <c r="J10"/>
      <c r="K10"/>
      <c r="L10"/>
    </row>
    <row r="11" spans="1:12" ht="15">
      <c r="A11" s="21" t="s">
        <v>80</v>
      </c>
      <c r="B11" s="21"/>
      <c r="C11" s="21"/>
      <c r="D11" s="21"/>
      <c r="E11" s="21"/>
      <c r="F11" s="21"/>
      <c r="G11" s="21"/>
      <c r="H11" s="21"/>
      <c r="I11" s="21" t="s">
        <v>81</v>
      </c>
      <c r="J11"/>
      <c r="K11"/>
      <c r="L11"/>
    </row>
    <row r="12" spans="1:12" ht="15">
      <c r="A12" s="21"/>
      <c r="B12" s="21"/>
      <c r="C12" s="21"/>
      <c r="D12" s="21"/>
      <c r="E12" s="21"/>
      <c r="F12" s="21"/>
      <c r="G12" s="21"/>
      <c r="H12" s="21"/>
      <c r="I12" s="21"/>
      <c r="J12"/>
      <c r="K12"/>
      <c r="L12"/>
    </row>
    <row r="13" spans="1:12" ht="15">
      <c r="A13" s="21"/>
      <c r="B13" s="21"/>
      <c r="C13" s="21"/>
      <c r="D13" s="21"/>
      <c r="E13" s="21"/>
      <c r="F13" s="21"/>
      <c r="G13" s="21"/>
      <c r="H13" s="21"/>
      <c r="I13" s="21"/>
      <c r="J13"/>
      <c r="K13"/>
      <c r="L13"/>
    </row>
    <row r="14" spans="1:12" ht="15">
      <c r="A14" s="21" t="s">
        <v>83</v>
      </c>
      <c r="B14" s="21"/>
      <c r="C14" s="21"/>
      <c r="D14" s="21"/>
      <c r="E14" s="21"/>
      <c r="F14" s="21"/>
      <c r="G14" s="21"/>
      <c r="H14" s="21"/>
      <c r="I14" s="21"/>
      <c r="J14" s="21"/>
      <c r="K14"/>
      <c r="L14"/>
    </row>
    <row r="15" spans="1:12" ht="15">
      <c r="A15" s="21" t="s">
        <v>82</v>
      </c>
      <c r="B15" s="21"/>
      <c r="C15" s="21"/>
      <c r="D15" s="21"/>
      <c r="E15" s="21"/>
      <c r="F15" s="21"/>
      <c r="G15" s="21"/>
      <c r="H15" s="21"/>
      <c r="I15" s="21" t="s">
        <v>92</v>
      </c>
      <c r="J15" s="21"/>
      <c r="K15"/>
      <c r="L15"/>
    </row>
    <row r="16" spans="1:12" ht="15">
      <c r="A16"/>
      <c r="B16"/>
      <c r="C16"/>
      <c r="D16"/>
      <c r="E16"/>
      <c r="F16"/>
      <c r="G16"/>
      <c r="H16"/>
      <c r="I16"/>
      <c r="J16"/>
      <c r="K16"/>
      <c r="L16"/>
    </row>
  </sheetData>
  <sheetProtection/>
  <mergeCells count="1">
    <mergeCell ref="A2:N4"/>
  </mergeCells>
  <printOptions/>
  <pageMargins left="0.75" right="0.75" top="1" bottom="1" header="0.5" footer="0.5"/>
  <pageSetup fitToHeight="1" fitToWidth="1" horizontalDpi="600" verticalDpi="6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Управление финансов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Галиева Наташа</dc:creator>
  <cp:keywords/>
  <dc:description/>
  <cp:lastModifiedBy>Kukresh</cp:lastModifiedBy>
  <cp:lastPrinted>2019-03-01T04:29:49Z</cp:lastPrinted>
  <dcterms:created xsi:type="dcterms:W3CDTF">2007-07-05T14:40:34Z</dcterms:created>
  <dcterms:modified xsi:type="dcterms:W3CDTF">2019-06-26T09:06:55Z</dcterms:modified>
  <cp:category/>
  <cp:version/>
  <cp:contentType/>
  <cp:contentStatus/>
</cp:coreProperties>
</file>