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<sst xmlns="http://schemas.openxmlformats.org/spreadsheetml/2006/main" count="150" uniqueCount="109">
  <si>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</si>
  <si>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</si>
  <si>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</si>
  <si>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</si>
  <si>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</si>
  <si>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</si>
  <si>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</si>
  <si>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</si>
  <si>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</si>
  <si>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</si>
  <si>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</si>
  <si>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</si>
  <si>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</si>
  <si>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</si>
  <si>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</si>
  <si>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</si>
  <si>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</si>
  <si>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</si>
  <si>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</si>
  <si>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</si>
  <si>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</si>
  <si>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</si>
  <si>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</si>
  <si>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</si>
  <si>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</si>
  <si>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</si>
  <si>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</si>
  <si>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</si>
  <si>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</si>
  <si>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</si>
  <si>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</si>
  <si>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</si>
  <si>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</si>
  <si>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</si>
  <si>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</si>
  <si>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</si>
  <si>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</si>
  <si>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</si>
  <si>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</si>
  <si>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</si>
  <si>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</si>
  <si>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</si>
  <si>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</si>
  <si>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</si>
  <si>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</si>
  <si>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</si>
  <si>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</si>
  <si>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</si>
  <si>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</si>
  <si>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</si>
  <si>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</si>
  <si>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</si>
  <si>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</si>
  <si>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</si>
  <si>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</si>
  <si>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</si>
  <si>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</si>
  <si>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</si>
  <si>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</si>
  <si>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</si>
  <si>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</si>
  <si>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</si>
  <si>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</si>
  <si>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</si>
  <si>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</si>
  <si>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</si>
  <si>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</si>
  <si>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</si>
  <si>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</si>
  <si>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</si>
  <si>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</si>
  <si>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</si>
  <si>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</si>
  <si>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</si>
  <si>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</si>
  <si>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</si>
  <si>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</si>
  <si>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</si>
  <si>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</si>
  <si>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</si>
  <si>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</si>
  <si>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</si>
  <si>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</si>
  <si>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</si>
  <si>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</si>
  <si>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</si>
  <si>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</si>
  <si>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</si>
  <si>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</si>
  <si>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</si>
  <si>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</si>
  <si>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</si>
  <si>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</si>
  <si>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01.08.2018г.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</si>
  <si>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</si>
  <si>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</si>
  <si>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</si>
  <si>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</si>
  <si>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</si>
  <si>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</si>
  <si>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Соглашение от 30.07.2018г. №28</t>
  </si>
  <si>
    <t>Распоряжение Правительства УР № 263-р от 03.07.2017г.</t>
  </si>
  <si>
    <t>27.12.2019г.</t>
  </si>
  <si>
    <t>Муниципальный контракт от 20.08.2019 г. №08135000001190077220001</t>
  </si>
  <si>
    <t>ПАО "Сбербанк России"</t>
  </si>
  <si>
    <t>20.08.2020г.</t>
  </si>
  <si>
    <t>ежемесячно до 25 числа</t>
  </si>
  <si>
    <t>02.09.2019г.</t>
  </si>
  <si>
    <t>по состоянию на "01"января"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</si>
</sst>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108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75" zoomScaleNormal="75" zoomScalePageLayoutView="0" workbookViewId="0" topLeftCell="A6">
      <selection activeCell="L10" sqref="L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14666000</v>
      </c>
      <c r="J7" s="30">
        <v>0.001</v>
      </c>
      <c r="K7" s="27" t="s">
        <v>90</v>
      </c>
      <c r="L7" s="25">
        <f>103430.14+44000+43357.11+34276.24</f>
        <v>225063.49</v>
      </c>
      <c r="M7" s="24">
        <f>H7-I7</f>
        <v>29334000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94</v>
      </c>
      <c r="C8" s="27" t="s">
        <v>95</v>
      </c>
      <c r="D8" s="22" t="s">
        <v>77</v>
      </c>
      <c r="E8" s="22" t="s">
        <v>78</v>
      </c>
      <c r="F8" s="27" t="s">
        <v>85</v>
      </c>
      <c r="G8" s="27" t="s">
        <v>96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101.65+609.89+609.89+609.89</f>
        <v>1931.3199999999997</v>
      </c>
      <c r="M8" s="24">
        <f>H8-I8</f>
        <v>609890.98</v>
      </c>
      <c r="N8" s="24"/>
      <c r="O8" s="22"/>
      <c r="P8" s="26" t="s">
        <v>84</v>
      </c>
      <c r="Q8" s="22"/>
    </row>
    <row r="9" spans="1:17" ht="111" customHeight="1">
      <c r="A9" s="6">
        <v>3</v>
      </c>
      <c r="B9" s="27" t="s">
        <v>99</v>
      </c>
      <c r="C9" s="27" t="s">
        <v>97</v>
      </c>
      <c r="D9" s="22" t="s">
        <v>77</v>
      </c>
      <c r="E9" s="22" t="s">
        <v>78</v>
      </c>
      <c r="F9" s="27" t="s">
        <v>86</v>
      </c>
      <c r="G9" s="27" t="s">
        <v>98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714.5+1064.45+1064.45</f>
        <v>2843.4</v>
      </c>
      <c r="M9" s="24">
        <f>H9-I9</f>
        <v>1064454.53</v>
      </c>
      <c r="N9" s="24"/>
      <c r="O9" s="22"/>
      <c r="P9" s="26" t="s">
        <v>84</v>
      </c>
      <c r="Q9" s="22"/>
    </row>
    <row r="10" spans="1:17" ht="108.75" customHeight="1">
      <c r="A10" s="6">
        <v>4</v>
      </c>
      <c r="B10" s="27" t="s">
        <v>100</v>
      </c>
      <c r="C10" s="27" t="s">
        <v>101</v>
      </c>
      <c r="D10" s="22" t="s">
        <v>77</v>
      </c>
      <c r="E10" s="22" t="s">
        <v>78</v>
      </c>
      <c r="F10" s="27" t="s">
        <v>93</v>
      </c>
      <c r="G10" s="27" t="s">
        <v>102</v>
      </c>
      <c r="H10" s="24">
        <v>81730592.19</v>
      </c>
      <c r="I10" s="24">
        <v>81730592.19</v>
      </c>
      <c r="J10" s="30">
        <v>0.001</v>
      </c>
      <c r="K10" s="27" t="s">
        <v>90</v>
      </c>
      <c r="L10" s="25">
        <f>34259.67+55084.18</f>
        <v>89343.85</v>
      </c>
      <c r="M10" s="24">
        <f>H10-I10</f>
        <v>0</v>
      </c>
      <c r="N10" s="24"/>
      <c r="O10" s="22"/>
      <c r="P10" s="26" t="s">
        <v>84</v>
      </c>
      <c r="Q10" s="22"/>
    </row>
    <row r="11" spans="1:17" ht="15">
      <c r="A11" s="8"/>
      <c r="B11" s="8"/>
      <c r="C11" s="8"/>
      <c r="D11" s="8"/>
      <c r="E11" s="8"/>
      <c r="F11" s="8"/>
      <c r="G11" s="8"/>
      <c r="H11" s="18">
        <f>SUM(H7:H10)</f>
        <v>127404937.69999999</v>
      </c>
      <c r="I11" s="18">
        <f>SUM(I7:I10)</f>
        <v>96396592.19</v>
      </c>
      <c r="J11" s="18"/>
      <c r="K11" s="18"/>
      <c r="L11" s="18">
        <f>SUM(L7:L10)</f>
        <v>319182.06</v>
      </c>
      <c r="M11" s="18">
        <f>SUM(M7:M10)</f>
        <v>31008345.51</v>
      </c>
      <c r="N11" s="18"/>
      <c r="O11" s="17"/>
      <c r="P11" s="17"/>
      <c r="Q11" s="17"/>
    </row>
    <row r="13" ht="15">
      <c r="F13" s="9"/>
    </row>
    <row r="14" spans="1:12" ht="15">
      <c r="A14" s="21" t="s">
        <v>79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80</v>
      </c>
      <c r="B15" s="21"/>
      <c r="C15" s="21"/>
      <c r="D15" s="21"/>
      <c r="E15" s="21"/>
      <c r="F15" s="21"/>
      <c r="G15" s="21"/>
      <c r="H15" s="21"/>
      <c r="I15" s="21" t="s">
        <v>81</v>
      </c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83</v>
      </c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92</v>
      </c>
      <c r="J19" s="21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tabSelected="1" zoomScale="75" zoomScaleNormal="75" zoomScalePageLayoutView="0" workbookViewId="0" topLeftCell="A1">
      <selection activeCell="S14" sqref="S14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31" t="s">
        <v>103</v>
      </c>
      <c r="C7" s="29"/>
      <c r="D7" s="32" t="s">
        <v>104</v>
      </c>
      <c r="E7" s="28" t="s">
        <v>107</v>
      </c>
      <c r="F7" s="27">
        <v>7.95</v>
      </c>
      <c r="G7" s="27" t="s">
        <v>105</v>
      </c>
      <c r="H7" s="22">
        <v>107609594.26</v>
      </c>
      <c r="I7" s="22"/>
      <c r="J7" s="27" t="s">
        <v>106</v>
      </c>
      <c r="K7" s="22">
        <f>539079.84+703147.62+726585.88+703147.62</f>
        <v>2671960.96</v>
      </c>
      <c r="L7" s="24">
        <f>H7-I7</f>
        <v>107609594.26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0</v>
      </c>
      <c r="J9" s="18"/>
      <c r="K9" s="18">
        <f>SUM(K7:K8)</f>
        <v>2671960.96</v>
      </c>
      <c r="L9" s="18">
        <f>SUM(L7:L8)</f>
        <v>107609594.26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2019-10-04T07:54:54Z</cp:lastPrinted>
  <dcterms:created xsi:type="dcterms:W3CDTF">2007-07-05T14:40:34Z</dcterms:created>
  <dcterms:modified xsi:type="dcterms:W3CDTF">2019-12-30T05:36:51Z</dcterms:modified>
  <cp:category/>
  <cp:version/>
  <cp:contentType/>
  <cp:contentStatus/>
</cp:coreProperties>
</file>