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<sst xmlns="http://schemas.openxmlformats.org/spreadsheetml/2006/main" count="147" uniqueCount="108">
  <si>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</si>
  <si>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</si>
  <si>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</si>
  <si>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</si>
  <si>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</si>
  <si>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</si>
  <si>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</si>
  <si>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</si>
  <si>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</si>
  <si>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</si>
  <si>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</si>
  <si>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</si>
  <si>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</si>
  <si>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</si>
  <si>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</si>
  <si>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</si>
  <si>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</si>
  <si>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</si>
  <si>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</si>
  <si>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</si>
  <si>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</si>
  <si>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</si>
  <si>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</si>
  <si>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</si>
  <si>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</si>
  <si>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</si>
  <si>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</si>
  <si>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</si>
  <si>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</si>
  <si>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</si>
  <si>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</si>
  <si>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</si>
  <si>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</si>
  <si>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</si>
  <si>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</si>
  <si>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</si>
  <si>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</si>
  <si>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</si>
  <si>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</si>
  <si>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</si>
  <si>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</si>
  <si>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</si>
  <si>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</si>
  <si>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</si>
  <si>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</si>
  <si>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</si>
  <si>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</si>
  <si>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</si>
  <si>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</si>
  <si>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</si>
  <si>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</si>
  <si>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</si>
  <si>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</si>
  <si>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</si>
  <si>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</si>
  <si>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</si>
  <si>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</si>
  <si>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</si>
  <si>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</si>
  <si>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</si>
  <si>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</si>
  <si>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</si>
  <si>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</si>
  <si>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</si>
  <si>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</si>
  <si>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</si>
  <si>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</si>
  <si>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</si>
  <si>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</si>
  <si>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</si>
  <si>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</si>
  <si>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</si>
  <si>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</si>
  <si>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</si>
  <si>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</si>
  <si>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</si>
  <si>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</si>
  <si>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</si>
  <si>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</si>
  <si>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</si>
  <si>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</si>
  <si>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</si>
  <si>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</si>
  <si>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</si>
  <si>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</si>
  <si>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</si>
  <si>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</si>
  <si>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</si>
  <si>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</si>
  <si>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</si>
  <si>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</si>
  <si>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</si>
  <si>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</si>
  <si>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</si>
  <si>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</si>
  <si>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</si>
  <si>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</si>
  <si>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</si>
  <si>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</si>
  <si>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</si>
  <si>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</si>
  <si>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</si>
  <si>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</si>
  <si>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по состоянию на "01"февраля" 2020 года</t>
  </si>
  <si>
    <t>30.01.2020г.</t>
  </si>
  <si>
    <t>Муниципальный контракт от 27.01.2020 г. №0813500000119018845</t>
  </si>
  <si>
    <t>29.01.2020г.</t>
  </si>
  <si>
    <t>26.01.2021г.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</si>
</sst>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M13" sqref="M13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103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79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80</v>
      </c>
      <c r="B19" s="21"/>
      <c r="C19" s="21"/>
      <c r="D19" s="21"/>
      <c r="E19" s="21"/>
      <c r="F19" s="21"/>
      <c r="G19" s="21"/>
      <c r="H19" s="21"/>
      <c r="I19" s="21" t="s">
        <v>81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83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82</v>
      </c>
      <c r="B23" s="21"/>
      <c r="C23" s="21"/>
      <c r="D23" s="21"/>
      <c r="E23" s="21"/>
      <c r="F23" s="21"/>
      <c r="G23" s="21"/>
      <c r="H23" s="21"/>
      <c r="I23" s="21" t="s">
        <v>92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="75" zoomScaleNormal="75" zoomScalePageLayoutView="0" workbookViewId="0" topLeftCell="A6">
      <selection activeCell="A10" sqref="A10:Q10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91</v>
      </c>
      <c r="C7" s="27" t="s">
        <v>87</v>
      </c>
      <c r="D7" s="22" t="s">
        <v>77</v>
      </c>
      <c r="E7" s="22" t="s">
        <v>78</v>
      </c>
      <c r="F7" s="27" t="s">
        <v>88</v>
      </c>
      <c r="G7" s="27" t="s">
        <v>89</v>
      </c>
      <c r="H7" s="24">
        <v>44000000</v>
      </c>
      <c r="I7" s="24">
        <v>14666000</v>
      </c>
      <c r="J7" s="30">
        <v>0.001</v>
      </c>
      <c r="K7" s="27" t="s">
        <v>90</v>
      </c>
      <c r="L7" s="25">
        <f>103430.14+44000+43357.11+34276.24</f>
        <v>225063.49</v>
      </c>
      <c r="M7" s="24">
        <f>H7-I7</f>
        <v>29334000</v>
      </c>
      <c r="N7" s="24"/>
      <c r="O7" s="22"/>
      <c r="P7" s="26" t="s">
        <v>84</v>
      </c>
      <c r="Q7" s="22"/>
    </row>
    <row r="8" spans="1:17" ht="99.75" customHeight="1">
      <c r="A8" s="6">
        <v>2</v>
      </c>
      <c r="B8" s="27" t="s">
        <v>93</v>
      </c>
      <c r="C8" s="27" t="s">
        <v>94</v>
      </c>
      <c r="D8" s="22" t="s">
        <v>77</v>
      </c>
      <c r="E8" s="22" t="s">
        <v>78</v>
      </c>
      <c r="F8" s="27" t="s">
        <v>85</v>
      </c>
      <c r="G8" s="27" t="s">
        <v>95</v>
      </c>
      <c r="H8" s="24">
        <v>609890.98</v>
      </c>
      <c r="I8" s="24">
        <v>0</v>
      </c>
      <c r="J8" s="30">
        <v>0.001</v>
      </c>
      <c r="K8" s="27" t="s">
        <v>90</v>
      </c>
      <c r="L8" s="25">
        <f>101.65+609.89+609.89+609.89</f>
        <v>1931.3199999999997</v>
      </c>
      <c r="M8" s="24">
        <f>H8-I8</f>
        <v>609890.98</v>
      </c>
      <c r="N8" s="24"/>
      <c r="O8" s="22"/>
      <c r="P8" s="26" t="s">
        <v>84</v>
      </c>
      <c r="Q8" s="22"/>
    </row>
    <row r="9" spans="1:17" ht="111" customHeight="1">
      <c r="A9" s="6">
        <v>3</v>
      </c>
      <c r="B9" s="27" t="s">
        <v>98</v>
      </c>
      <c r="C9" s="27" t="s">
        <v>96</v>
      </c>
      <c r="D9" s="22" t="s">
        <v>77</v>
      </c>
      <c r="E9" s="22" t="s">
        <v>78</v>
      </c>
      <c r="F9" s="27" t="s">
        <v>86</v>
      </c>
      <c r="G9" s="27" t="s">
        <v>97</v>
      </c>
      <c r="H9" s="24">
        <v>1064454.53</v>
      </c>
      <c r="I9" s="24">
        <v>0</v>
      </c>
      <c r="J9" s="30">
        <v>0.001</v>
      </c>
      <c r="K9" s="27" t="s">
        <v>90</v>
      </c>
      <c r="L9" s="25">
        <f>714.5+1064.45+1064.45</f>
        <v>2843.4</v>
      </c>
      <c r="M9" s="24">
        <f>H9-I9</f>
        <v>1064454.53</v>
      </c>
      <c r="N9" s="24"/>
      <c r="O9" s="22"/>
      <c r="P9" s="26" t="s">
        <v>84</v>
      </c>
      <c r="Q9" s="22"/>
    </row>
    <row r="10" spans="1:17" ht="15">
      <c r="A10" s="8"/>
      <c r="B10" s="8"/>
      <c r="C10" s="8"/>
      <c r="D10" s="8"/>
      <c r="E10" s="8"/>
      <c r="F10" s="8"/>
      <c r="G10" s="8"/>
      <c r="H10" s="18">
        <f>SUM(H7:H9)</f>
        <v>45674345.51</v>
      </c>
      <c r="I10" s="18">
        <f>SUM(I7:I9)</f>
        <v>14666000</v>
      </c>
      <c r="J10" s="18"/>
      <c r="K10" s="18"/>
      <c r="L10" s="18">
        <f>SUM(L7:L9)</f>
        <v>229838.21</v>
      </c>
      <c r="M10" s="18">
        <f>SUM(M7:M9)</f>
        <v>31008345.51</v>
      </c>
      <c r="N10" s="18"/>
      <c r="O10" s="17"/>
      <c r="P10" s="17"/>
      <c r="Q10" s="17"/>
    </row>
    <row r="12" ht="15">
      <c r="F12" s="9"/>
    </row>
    <row r="13" spans="1:12" ht="15">
      <c r="A13" s="21" t="s">
        <v>79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80</v>
      </c>
      <c r="B14" s="21"/>
      <c r="C14" s="21"/>
      <c r="D14" s="21"/>
      <c r="E14" s="21"/>
      <c r="F14" s="21"/>
      <c r="G14" s="21"/>
      <c r="H14" s="21"/>
      <c r="I14" s="21" t="s">
        <v>81</v>
      </c>
      <c r="J14" s="21"/>
      <c r="K14"/>
      <c r="L14"/>
    </row>
    <row r="15" spans="1:12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83</v>
      </c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82</v>
      </c>
      <c r="B18" s="21"/>
      <c r="C18" s="21"/>
      <c r="D18" s="21"/>
      <c r="E18" s="21"/>
      <c r="F18" s="21"/>
      <c r="G18" s="21"/>
      <c r="H18" s="21"/>
      <c r="I18" s="21" t="s">
        <v>92</v>
      </c>
      <c r="J18" s="21"/>
      <c r="K18"/>
      <c r="L18"/>
    </row>
    <row r="19" spans="1:12" ht="15">
      <c r="A19"/>
      <c r="B19"/>
      <c r="C19"/>
      <c r="D19"/>
      <c r="E19"/>
      <c r="F19"/>
      <c r="G19"/>
      <c r="H19"/>
      <c r="I19"/>
      <c r="J19"/>
      <c r="K19"/>
      <c r="L19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K8" sqref="K8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5.6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31" t="s">
        <v>99</v>
      </c>
      <c r="C7" s="29"/>
      <c r="D7" s="32" t="s">
        <v>100</v>
      </c>
      <c r="E7" s="28" t="s">
        <v>102</v>
      </c>
      <c r="F7" s="27">
        <v>7.95</v>
      </c>
      <c r="G7" s="27" t="s">
        <v>104</v>
      </c>
      <c r="H7" s="22">
        <v>107609594.26</v>
      </c>
      <c r="I7" s="22">
        <v>107609594.26</v>
      </c>
      <c r="J7" s="27" t="s">
        <v>101</v>
      </c>
      <c r="K7" s="22">
        <f>539079.84+703147.62+726585.88+703147.62+724984.9+116871.08</f>
        <v>3513816.94</v>
      </c>
      <c r="L7" s="24">
        <f>H7-I7</f>
        <v>0</v>
      </c>
      <c r="M7" s="24"/>
      <c r="N7" s="22"/>
      <c r="O7" s="22"/>
    </row>
    <row r="8" spans="1:15" ht="97.5" customHeight="1">
      <c r="A8" s="23">
        <v>2</v>
      </c>
      <c r="B8" s="31" t="s">
        <v>105</v>
      </c>
      <c r="C8" s="29"/>
      <c r="D8" s="32" t="s">
        <v>100</v>
      </c>
      <c r="E8" s="28" t="s">
        <v>106</v>
      </c>
      <c r="F8" s="27">
        <v>7.462499989</v>
      </c>
      <c r="G8" s="27" t="s">
        <v>107</v>
      </c>
      <c r="H8" s="22">
        <v>107609594.26</v>
      </c>
      <c r="I8" s="22"/>
      <c r="J8" s="27" t="s">
        <v>101</v>
      </c>
      <c r="K8" s="22"/>
      <c r="L8" s="24">
        <f>H8-I8</f>
        <v>107609594.26</v>
      </c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215219188.52</v>
      </c>
      <c r="I9" s="18">
        <f>SUM(I7:I8)</f>
        <v>107609594.26</v>
      </c>
      <c r="J9" s="18"/>
      <c r="K9" s="18">
        <f>SUM(K7:K8)</f>
        <v>3513816.94</v>
      </c>
      <c r="L9" s="18">
        <f>SUM(L7:L8)</f>
        <v>107609594.26</v>
      </c>
      <c r="M9" s="18"/>
      <c r="N9" s="18"/>
      <c r="O9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83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82</v>
      </c>
      <c r="B14" s="21"/>
      <c r="C14" s="21"/>
      <c r="D14" s="21"/>
      <c r="E14" s="21"/>
      <c r="F14" s="21"/>
      <c r="G14" s="21"/>
      <c r="H14" s="21"/>
      <c r="I14" s="21" t="s">
        <v>92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82</v>
      </c>
      <c r="B15" s="21"/>
      <c r="C15" s="21"/>
      <c r="D15" s="21"/>
      <c r="E15" s="21"/>
      <c r="F15" s="21"/>
      <c r="G15" s="21"/>
      <c r="H15" s="21"/>
      <c r="I15" s="21" t="s">
        <v>92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2020-02-03T07:55:03Z</cp:lastPrinted>
  <dcterms:created xsi:type="dcterms:W3CDTF">2007-07-05T14:40:34Z</dcterms:created>
  <dcterms:modified xsi:type="dcterms:W3CDTF">2020-02-03T07:59:37Z</dcterms:modified>
  <cp:category/>
  <cp:version/>
  <cp:contentType/>
  <cp:contentStatus/>
</cp:coreProperties>
</file>