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<sst xmlns="http://schemas.openxmlformats.org/spreadsheetml/2006/main" count="148" uniqueCount="110">
  <si>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</si>
  <si>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</si>
  <si>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</si>
  <si>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</si>
  <si>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</si>
  <si>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</si>
  <si>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</si>
  <si>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</si>
  <si>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</si>
  <si>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</si>
  <si>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</si>
  <si>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</si>
  <si>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</si>
  <si>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</si>
  <si>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</si>
  <si>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</si>
  <si>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</si>
  <si>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</si>
  <si>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</si>
  <si>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</si>
  <si>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</si>
  <si>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</si>
  <si>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</si>
  <si>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</si>
  <si>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</si>
  <si>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</si>
  <si>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</si>
  <si>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</si>
  <si>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</si>
  <si>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</si>
  <si>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</si>
  <si>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</si>
  <si>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</si>
  <si>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</si>
  <si>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</si>
  <si>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</si>
  <si>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</si>
  <si>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</si>
  <si>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</si>
  <si>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</si>
  <si>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</si>
  <si>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</si>
  <si>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</si>
  <si>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</si>
  <si>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</si>
  <si>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</si>
  <si>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</si>
  <si>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</si>
  <si>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</si>
  <si>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</si>
  <si>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</si>
  <si>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</si>
  <si>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</si>
  <si>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</si>
  <si>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</si>
  <si>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</si>
  <si>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</si>
  <si>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</si>
  <si>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</si>
  <si>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</si>
  <si>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</si>
  <si>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</si>
  <si>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</si>
  <si>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</si>
  <si>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</si>
  <si>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</si>
  <si>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</si>
  <si>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</si>
  <si>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</si>
  <si>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</si>
  <si>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</si>
  <si>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</si>
  <si>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</si>
  <si>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</si>
  <si>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</si>
  <si>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</si>
  <si>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</si>
  <si>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</si>
  <si>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</si>
  <si>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</si>
  <si>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</si>
  <si>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</si>
  <si>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</si>
  <si>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</si>
  <si>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</si>
  <si>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</si>
  <si>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</si>
  <si>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</si>
  <si>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</si>
  <si>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</si>
  <si>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</si>
  <si>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</si>
  <si>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</si>
  <si>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</si>
  <si>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</si>
  <si>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</si>
  <si>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</si>
  <si>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</si>
  <si>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</si>
  <si>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 xml:space="preserve">Муниципальный контракт от 18.09.2020 г. №0813500000120011847 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</si>
  <si>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</si>
  <si>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</si>
  <si>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22.09.2020г.</t>
  </si>
  <si>
    <t>Н.Н. Галиева</t>
  </si>
  <si>
    <t>Начальник Управления финансов г.Сарапула</t>
  </si>
  <si>
    <t>муниципальный контракт от 08.09.2021 г.             №0813500000121010460</t>
  </si>
  <si>
    <t>15.09.2021г</t>
  </si>
  <si>
    <t>08.09.2022г</t>
  </si>
  <si>
    <t>16.09.2021г.</t>
  </si>
  <si>
    <t>по состоянию на "01" января 2022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</si>
</sst>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D2" sqref="D1:D2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109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104</v>
      </c>
      <c r="B19" s="21"/>
      <c r="C19" s="21"/>
      <c r="D19" s="21"/>
      <c r="E19" s="21"/>
      <c r="F19" s="21"/>
      <c r="G19" s="21"/>
      <c r="H19" s="21"/>
      <c r="I19" s="21" t="s">
        <v>103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100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101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="75" zoomScaleNormal="75" zoomScalePageLayoutView="0" workbookViewId="0" topLeftCell="A1">
      <selection activeCell="L10" sqref="L1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</f>
        <v>29332000</v>
      </c>
      <c r="J7" s="30">
        <v>0.001</v>
      </c>
      <c r="K7" s="27" t="s">
        <v>85</v>
      </c>
      <c r="L7" s="25">
        <f>103430.14+44000+43357.11+34276.24+28712.9+21358.11</f>
        <v>275134.5</v>
      </c>
      <c r="M7" s="24">
        <f>H7-I7</f>
        <v>14668000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0</v>
      </c>
      <c r="J8" s="30">
        <v>0.001</v>
      </c>
      <c r="K8" s="27" t="s">
        <v>85</v>
      </c>
      <c r="L8" s="25">
        <f>101.65+609.89+609.89+609.89+609.89+609.89</f>
        <v>3151.0999999999995</v>
      </c>
      <c r="M8" s="24">
        <f>H8-I8</f>
        <v>609890.98</v>
      </c>
      <c r="N8" s="24"/>
      <c r="O8" s="22"/>
      <c r="P8" s="26" t="s">
        <v>79</v>
      </c>
      <c r="Q8" s="22"/>
    </row>
    <row r="9" spans="1:17" ht="111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</f>
        <v>4972.3</v>
      </c>
      <c r="M9" s="24">
        <f>H9-I9</f>
        <v>1064454.53</v>
      </c>
      <c r="N9" s="24"/>
      <c r="O9" s="22"/>
      <c r="P9" s="26" t="s">
        <v>79</v>
      </c>
      <c r="Q9" s="22"/>
    </row>
    <row r="10" spans="1:17" ht="15">
      <c r="A10" s="8"/>
      <c r="B10" s="8"/>
      <c r="C10" s="8"/>
      <c r="D10" s="8"/>
      <c r="E10" s="8"/>
      <c r="F10" s="8"/>
      <c r="G10" s="8"/>
      <c r="H10" s="18">
        <f>SUM(H7:H9)</f>
        <v>45674345.51</v>
      </c>
      <c r="I10" s="18">
        <f>SUM(I7:I9)</f>
        <v>29332000</v>
      </c>
      <c r="J10" s="18"/>
      <c r="K10" s="18"/>
      <c r="L10" s="18">
        <f>SUM(L7:L9)</f>
        <v>283257.89999999997</v>
      </c>
      <c r="M10" s="18">
        <f>SUM(M7:M9)</f>
        <v>16342345.51</v>
      </c>
      <c r="N10" s="18"/>
      <c r="O10" s="17"/>
      <c r="P10" s="17"/>
      <c r="Q10" s="17"/>
    </row>
    <row r="12" ht="15">
      <c r="F12" s="9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104</v>
      </c>
      <c r="B14" s="21"/>
      <c r="C14" s="21"/>
      <c r="D14" s="21"/>
      <c r="E14" s="21"/>
      <c r="F14" s="21"/>
      <c r="G14" s="21"/>
      <c r="H14" s="21"/>
      <c r="I14" s="21" t="s">
        <v>103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100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101</v>
      </c>
      <c r="B18" s="21"/>
      <c r="C18" s="21"/>
      <c r="D18" s="21"/>
      <c r="E18" s="21"/>
      <c r="F18" s="21"/>
      <c r="G18" s="21"/>
      <c r="H18" s="21"/>
      <c r="I18" s="21" t="s">
        <v>87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tabSelected="1"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5.6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99</v>
      </c>
      <c r="C8" s="29"/>
      <c r="D8" s="32" t="s">
        <v>95</v>
      </c>
      <c r="E8" s="28" t="s">
        <v>102</v>
      </c>
      <c r="F8" s="27">
        <v>5.25</v>
      </c>
      <c r="G8" s="27" t="s">
        <v>108</v>
      </c>
      <c r="H8" s="24">
        <v>107609594.26</v>
      </c>
      <c r="I8" s="24">
        <v>107609594.26</v>
      </c>
      <c r="J8" s="27" t="s">
        <v>96</v>
      </c>
      <c r="K8" s="22">
        <f>46307.41+463074.07+478509.88+463074.07+479567.12+479820.86+433386.59+479820.86+464342.77+479820.86+464342.77+479820.86+340518.03</f>
        <v>5552406.15</v>
      </c>
      <c r="L8" s="24">
        <f>H8-I8</f>
        <v>0</v>
      </c>
      <c r="M8" s="24"/>
      <c r="N8" s="22"/>
      <c r="O8" s="22"/>
    </row>
    <row r="9" spans="1:15" ht="97.5" customHeight="1">
      <c r="A9" s="23">
        <v>2</v>
      </c>
      <c r="B9" s="31" t="s">
        <v>105</v>
      </c>
      <c r="C9" s="29"/>
      <c r="D9" s="32" t="s">
        <v>95</v>
      </c>
      <c r="E9" s="28" t="s">
        <v>106</v>
      </c>
      <c r="F9" s="27">
        <v>8.04</v>
      </c>
      <c r="G9" s="27" t="s">
        <v>107</v>
      </c>
      <c r="H9" s="24">
        <v>107609594.26</v>
      </c>
      <c r="I9" s="22"/>
      <c r="J9" s="27" t="s">
        <v>96</v>
      </c>
      <c r="K9" s="22">
        <f>237035.93+711107.78+734811.38+711107.78</f>
        <v>2394062.87</v>
      </c>
      <c r="L9" s="24">
        <f>H9-I9</f>
        <v>107609594.26</v>
      </c>
      <c r="M9" s="24"/>
      <c r="N9" s="22"/>
      <c r="O9" s="22"/>
    </row>
    <row r="10" spans="1:15" ht="42" customHeight="1">
      <c r="A10" s="8" t="s">
        <v>16</v>
      </c>
      <c r="B10" s="8"/>
      <c r="C10" s="8"/>
      <c r="D10" s="8"/>
      <c r="E10" s="8"/>
      <c r="F10" s="8"/>
      <c r="G10" s="8"/>
      <c r="H10" s="18">
        <f>SUM(H7:H9)</f>
        <v>215219188.52</v>
      </c>
      <c r="I10" s="18">
        <f>SUM(I7:I9)</f>
        <v>107609594.26</v>
      </c>
      <c r="J10" s="18"/>
      <c r="K10" s="18">
        <f>SUM(K7:K9)</f>
        <v>7946469.0200000005</v>
      </c>
      <c r="L10" s="18">
        <f>SUM(L7:L9)</f>
        <v>107609594.26</v>
      </c>
      <c r="M10" s="18"/>
      <c r="N10" s="18"/>
      <c r="O10" s="17"/>
    </row>
    <row r="11" spans="1:12" ht="15">
      <c r="A11" s="21"/>
      <c r="B11" s="21"/>
      <c r="C11" s="21"/>
      <c r="D11" s="21"/>
      <c r="E11" s="21"/>
      <c r="F11" s="21"/>
      <c r="G11" s="21"/>
      <c r="H11" s="21"/>
      <c r="I11" s="21"/>
      <c r="J11"/>
      <c r="K11"/>
      <c r="L11"/>
    </row>
    <row r="12" spans="1:12" ht="15">
      <c r="A12" s="21" t="s">
        <v>104</v>
      </c>
      <c r="B12" s="21"/>
      <c r="C12" s="21"/>
      <c r="D12" s="21"/>
      <c r="E12" s="21"/>
      <c r="F12" s="21"/>
      <c r="G12" s="21"/>
      <c r="H12" s="21"/>
      <c r="I12" s="21" t="s">
        <v>103</v>
      </c>
      <c r="J12" s="21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101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104</v>
      </c>
      <c r="B11" s="21"/>
      <c r="C11" s="21"/>
      <c r="D11" s="21"/>
      <c r="E11" s="21"/>
      <c r="F11" s="21"/>
      <c r="G11" s="21"/>
      <c r="H11" s="21"/>
      <c r="I11" s="21" t="s">
        <v>103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101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2022-01-26T04:30:25Z</cp:lastPrinted>
  <dcterms:created xsi:type="dcterms:W3CDTF">2007-07-05T14:40:34Z</dcterms:created>
  <dcterms:modified xsi:type="dcterms:W3CDTF">2022-01-26T04:30:44Z</dcterms:modified>
  <cp:category/>
  <cp:version/>
  <cp:contentType/>
  <cp:contentStatus/>
</cp:coreProperties>
</file>