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<sst xmlns="http://schemas.openxmlformats.org/spreadsheetml/2006/main" count="171" uniqueCount="125">
  <si>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</si>
  <si>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</si>
  <si>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</si>
  <si>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</si>
  <si>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</si>
  <si>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</si>
  <si>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</si>
  <si>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</si>
  <si>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</si>
  <si>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</si>
  <si>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</si>
  <si>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</si>
  <si>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</si>
  <si>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</si>
  <si>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</si>
  <si>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</si>
  <si>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</si>
  <si>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</si>
  <si>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</si>
  <si>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</si>
  <si>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</si>
  <si>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</si>
  <si>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</si>
  <si>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</si>
  <si>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</si>
  <si>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</si>
  <si>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</si>
  <si>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</si>
  <si>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</si>
  <si>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</si>
  <si>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</si>
  <si>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</si>
  <si>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</si>
  <si>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</si>
  <si>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</si>
  <si>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</si>
  <si>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</si>
  <si>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</si>
  <si>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</si>
  <si>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</si>
  <si>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</si>
  <si>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</si>
  <si>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</si>
  <si>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</si>
  <si>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</si>
  <si>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</si>
  <si>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</si>
  <si>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</si>
  <si>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</si>
  <si>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</si>
  <si>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</si>
  <si>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</si>
  <si>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</si>
  <si>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</si>
  <si>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</si>
  <si>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</si>
  <si>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</si>
  <si>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</si>
  <si>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</si>
  <si>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</si>
  <si>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</si>
  <si>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</si>
  <si>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</si>
  <si>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</si>
  <si>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</si>
  <si>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</si>
  <si>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</si>
  <si>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</si>
  <si>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</si>
  <si>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</si>
  <si>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</si>
  <si>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</si>
  <si>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</si>
  <si>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</si>
  <si>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</si>
  <si>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</si>
  <si>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</si>
  <si>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</si>
  <si>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</si>
  <si>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</si>
  <si>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</si>
  <si>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</si>
  <si>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</si>
  <si>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</si>
  <si>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</si>
  <si>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</si>
  <si>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</si>
  <si>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</si>
  <si>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</si>
  <si>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</si>
  <si>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</si>
  <si>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</si>
  <si>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</si>
  <si>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</si>
  <si>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</si>
  <si>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</si>
  <si>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</si>
  <si>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</si>
  <si>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</si>
  <si>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</si>
  <si>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</si>
  <si>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</si>
  <si>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</si>
  <si>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</si>
  <si>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</si>
  <si>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</si>
  <si>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</si>
  <si>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</si>
  <si>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Соглашение от 23.12.2022г. № 42</t>
  </si>
  <si>
    <t>25.12.2025г.</t>
  </si>
  <si>
    <t>муниципальный контранкт от 20.12.2022г №0813500000122018764</t>
  </si>
  <si>
    <t>АО КБ "Хлынов"</t>
  </si>
  <si>
    <t>21.12.2022г.</t>
  </si>
  <si>
    <t>20.12.2023г.</t>
  </si>
  <si>
    <t>ежемесячно до 31 числа</t>
  </si>
  <si>
    <t>Соглашение от 17.02.2023 № 20</t>
  </si>
  <si>
    <t>Распоряжение Правительства УР № 103-р от 17.02.2023г.</t>
  </si>
  <si>
    <t>Распоряжение Правительства УР №1370-р от 16.12.2022г.</t>
  </si>
  <si>
    <t>15.12.2023г.</t>
  </si>
  <si>
    <t>до 15 декабря</t>
  </si>
  <si>
    <t>по состоянию на "01" июля 2023 года</t>
  </si>
  <si>
    <t>Соглашение от 28.06.2023 №31</t>
  </si>
  <si>
    <t>Распоряжение Правительства УР № 550-р от 21.06.2023г.</t>
  </si>
  <si>
    <t>руб</t>
  </si>
  <si>
    <t>до 23 декабря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</si>
</sst>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G8" sqref="G8:O8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120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="75" zoomScaleNormal="75" zoomScalePageLayoutView="0" workbookViewId="0" topLeftCell="A1">
      <selection activeCell="B6" sqref="B6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1" ht="2.25" customHeight="1"/>
    <row r="2" spans="1:17" ht="14.25" customHeight="1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 hidden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.25" customHeight="1" hidden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14666000+7333000+7333000+7333000</f>
        <v>36665000</v>
      </c>
      <c r="J7" s="30">
        <v>0.001</v>
      </c>
      <c r="K7" s="27" t="s">
        <v>85</v>
      </c>
      <c r="L7" s="25">
        <f>103430.14+44000+43357.11+34276.24+28712.9+21358.11+14426.91</f>
        <v>289561.41</v>
      </c>
      <c r="M7" s="24">
        <f aca="true" t="shared" si="0" ref="M7:M13">H7-I7</f>
        <v>7335000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121978.2</v>
      </c>
      <c r="J8" s="30">
        <v>0.001</v>
      </c>
      <c r="K8" s="27" t="s">
        <v>85</v>
      </c>
      <c r="L8" s="25">
        <f>101.65+609.89+609.89+609.89+609.89+609.89+605.88</f>
        <v>3756.9799999999996</v>
      </c>
      <c r="M8" s="24">
        <f t="shared" si="0"/>
        <v>487912.77999999997</v>
      </c>
      <c r="N8" s="24"/>
      <c r="O8" s="22"/>
      <c r="P8" s="26" t="s">
        <v>79</v>
      </c>
      <c r="Q8" s="22"/>
    </row>
    <row r="9" spans="1:17" ht="99.75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714.5+1064.45+1064.45+1064.45+1064.45+1064.45</f>
        <v>6036.75</v>
      </c>
      <c r="M9" s="24">
        <f t="shared" si="0"/>
        <v>1064454.53</v>
      </c>
      <c r="N9" s="24"/>
      <c r="O9" s="22"/>
      <c r="P9" s="26" t="s">
        <v>79</v>
      </c>
      <c r="Q9" s="22"/>
    </row>
    <row r="10" spans="1:17" ht="99.75" customHeight="1">
      <c r="A10" s="6">
        <v>4</v>
      </c>
      <c r="B10" s="27" t="s">
        <v>106</v>
      </c>
      <c r="C10" s="27" t="s">
        <v>107</v>
      </c>
      <c r="D10" s="22" t="s">
        <v>77</v>
      </c>
      <c r="E10" s="22" t="s">
        <v>78</v>
      </c>
      <c r="F10" s="27" t="s">
        <v>104</v>
      </c>
      <c r="G10" s="27" t="s">
        <v>103</v>
      </c>
      <c r="H10" s="24">
        <v>107609569</v>
      </c>
      <c r="I10" s="24">
        <v>0</v>
      </c>
      <c r="J10" s="30">
        <v>0.001</v>
      </c>
      <c r="K10" s="27" t="s">
        <v>105</v>
      </c>
      <c r="L10" s="25">
        <v>54836.66</v>
      </c>
      <c r="M10" s="24">
        <f t="shared" si="0"/>
        <v>107609569</v>
      </c>
      <c r="N10" s="24"/>
      <c r="O10" s="22"/>
      <c r="P10" s="26" t="s">
        <v>79</v>
      </c>
      <c r="Q10" s="22"/>
    </row>
    <row r="11" spans="1:17" ht="111" customHeight="1">
      <c r="A11" s="6">
        <v>5</v>
      </c>
      <c r="B11" s="27" t="s">
        <v>108</v>
      </c>
      <c r="C11" s="27" t="s">
        <v>117</v>
      </c>
      <c r="D11" s="22" t="s">
        <v>77</v>
      </c>
      <c r="E11" s="22" t="s">
        <v>78</v>
      </c>
      <c r="F11" s="28">
        <v>44918</v>
      </c>
      <c r="G11" s="27" t="s">
        <v>109</v>
      </c>
      <c r="H11" s="24">
        <v>7454978</v>
      </c>
      <c r="I11" s="24">
        <v>0</v>
      </c>
      <c r="J11" s="30">
        <v>0.001</v>
      </c>
      <c r="K11" s="27" t="s">
        <v>105</v>
      </c>
      <c r="L11" s="25">
        <f>163.4</f>
        <v>163.4</v>
      </c>
      <c r="M11" s="24">
        <f t="shared" si="0"/>
        <v>7454978</v>
      </c>
      <c r="N11" s="24"/>
      <c r="O11" s="22"/>
      <c r="P11" s="26" t="s">
        <v>79</v>
      </c>
      <c r="Q11" s="22"/>
    </row>
    <row r="12" spans="1:17" ht="111" customHeight="1">
      <c r="A12" s="6">
        <v>6</v>
      </c>
      <c r="B12" s="27" t="s">
        <v>115</v>
      </c>
      <c r="C12" s="27" t="s">
        <v>116</v>
      </c>
      <c r="D12" s="27" t="s">
        <v>77</v>
      </c>
      <c r="E12" s="27" t="s">
        <v>78</v>
      </c>
      <c r="F12" s="28">
        <v>44974</v>
      </c>
      <c r="G12" s="27" t="s">
        <v>118</v>
      </c>
      <c r="H12" s="24">
        <v>14352943.55</v>
      </c>
      <c r="I12" s="24">
        <v>0</v>
      </c>
      <c r="J12" s="30">
        <v>0.001</v>
      </c>
      <c r="K12" s="27" t="s">
        <v>119</v>
      </c>
      <c r="L12" s="25">
        <v>0</v>
      </c>
      <c r="M12" s="24">
        <f t="shared" si="0"/>
        <v>14352943.55</v>
      </c>
      <c r="N12" s="24"/>
      <c r="O12" s="22"/>
      <c r="P12" s="26" t="s">
        <v>79</v>
      </c>
      <c r="Q12" s="22"/>
    </row>
    <row r="13" spans="1:17" ht="111" customHeight="1">
      <c r="A13" s="6">
        <v>7</v>
      </c>
      <c r="B13" s="27" t="s">
        <v>121</v>
      </c>
      <c r="C13" s="27" t="s">
        <v>122</v>
      </c>
      <c r="D13" s="27" t="s">
        <v>77</v>
      </c>
      <c r="E13" s="27" t="s">
        <v>123</v>
      </c>
      <c r="F13" s="28">
        <v>45105</v>
      </c>
      <c r="G13" s="28">
        <v>45289</v>
      </c>
      <c r="H13" s="24">
        <v>2600000</v>
      </c>
      <c r="I13" s="24">
        <v>0</v>
      </c>
      <c r="J13" s="30">
        <v>0.001</v>
      </c>
      <c r="K13" s="27" t="s">
        <v>124</v>
      </c>
      <c r="L13" s="25">
        <v>0</v>
      </c>
      <c r="M13" s="24">
        <f t="shared" si="0"/>
        <v>2600000</v>
      </c>
      <c r="N13" s="24"/>
      <c r="O13" s="22"/>
      <c r="P13" s="26" t="s">
        <v>79</v>
      </c>
      <c r="Q13" s="22"/>
    </row>
    <row r="14" spans="1:17" ht="15">
      <c r="A14" s="8"/>
      <c r="B14" s="8"/>
      <c r="C14" s="8"/>
      <c r="D14" s="8"/>
      <c r="E14" s="8"/>
      <c r="F14" s="8"/>
      <c r="G14" s="8"/>
      <c r="H14" s="18">
        <f>SUM(H7:H13)</f>
        <v>177691836.06</v>
      </c>
      <c r="I14" s="18">
        <f>SUM(I7:I13)</f>
        <v>36786978.2</v>
      </c>
      <c r="J14" s="18"/>
      <c r="K14" s="18"/>
      <c r="L14" s="18">
        <f>SUM(L7:L11)</f>
        <v>354355.19999999995</v>
      </c>
      <c r="M14" s="18">
        <f>SUM(M7:M13)</f>
        <v>140904857.86</v>
      </c>
      <c r="N14" s="18"/>
      <c r="O14" s="17"/>
      <c r="P14" s="17"/>
      <c r="Q14" s="17"/>
    </row>
    <row r="15" ht="10.5" customHeight="1"/>
    <row r="16" ht="15" hidden="1">
      <c r="F16" s="9"/>
    </row>
    <row r="17" spans="1:12" ht="15" hidden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102</v>
      </c>
      <c r="B18" s="21"/>
      <c r="C18" s="21"/>
      <c r="D18" s="21"/>
      <c r="E18" s="21"/>
      <c r="F18" s="21"/>
      <c r="G18" s="21"/>
      <c r="H18" s="21"/>
      <c r="I18" s="21" t="s">
        <v>101</v>
      </c>
      <c r="J18" s="21"/>
      <c r="K18"/>
      <c r="L18"/>
    </row>
    <row r="19" spans="1:12" ht="14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 hidden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99</v>
      </c>
      <c r="B21" s="21"/>
      <c r="C21" s="21"/>
      <c r="D21" s="21"/>
      <c r="E21" s="21"/>
      <c r="F21" s="21"/>
      <c r="G21" s="21"/>
      <c r="H21" s="21"/>
      <c r="I21" s="21"/>
      <c r="J21" s="21"/>
      <c r="K21"/>
      <c r="L21"/>
    </row>
    <row r="22" spans="1:12" ht="15">
      <c r="A22" s="21" t="s">
        <v>100</v>
      </c>
      <c r="B22" s="21"/>
      <c r="C22" s="21"/>
      <c r="D22" s="21"/>
      <c r="E22" s="21"/>
      <c r="F22" s="21"/>
      <c r="G22" s="21"/>
      <c r="H22" s="21"/>
      <c r="I22" s="21" t="s">
        <v>87</v>
      </c>
      <c r="J22" s="21"/>
      <c r="K22"/>
      <c r="L22"/>
    </row>
    <row r="23" spans="1:12" ht="15">
      <c r="A23"/>
      <c r="B23"/>
      <c r="C23"/>
      <c r="D23"/>
      <c r="E23"/>
      <c r="F23"/>
      <c r="G23"/>
      <c r="H23"/>
      <c r="I23"/>
      <c r="J23"/>
      <c r="K23"/>
      <c r="L23"/>
    </row>
  </sheetData>
  <sheetProtection/>
  <mergeCells count="1">
    <mergeCell ref="A2:Q4"/>
  </mergeCells>
  <printOptions/>
  <pageMargins left="0.1968503937007874" right="0" top="0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K9" sqref="K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110</v>
      </c>
      <c r="C8" s="29"/>
      <c r="D8" s="32" t="s">
        <v>111</v>
      </c>
      <c r="E8" s="28" t="s">
        <v>112</v>
      </c>
      <c r="F8" s="27">
        <v>9.2</v>
      </c>
      <c r="G8" s="27" t="s">
        <v>113</v>
      </c>
      <c r="H8" s="24">
        <f>45000000+10000000+9910000</f>
        <v>64910000</v>
      </c>
      <c r="I8" s="24">
        <v>7455000</v>
      </c>
      <c r="J8" s="27" t="s">
        <v>114</v>
      </c>
      <c r="K8" s="22">
        <f>109666.52+293365.32+282618.96+371502.31+384496.99+448936.06+434454.25</f>
        <v>2325040.41</v>
      </c>
      <c r="L8" s="24">
        <f>H8-I8</f>
        <v>57455000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SUM(H8:H8)</f>
        <v>64910000</v>
      </c>
      <c r="I9" s="18">
        <f>SUM(I8:I8)</f>
        <v>7455000</v>
      </c>
      <c r="J9" s="18"/>
      <c r="K9" s="18">
        <f>SUM(K8:K8)</f>
        <v>2325040.41</v>
      </c>
      <c r="L9" s="18">
        <f>SUM(L8:L8)</f>
        <v>57455000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 t="s">
        <v>87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2023-07-03T12:03:07Z</cp:lastPrinted>
  <dcterms:created xsi:type="dcterms:W3CDTF">2007-07-05T14:40:34Z</dcterms:created>
  <dcterms:modified xsi:type="dcterms:W3CDTF">2023-07-03T12:04:42Z</dcterms:modified>
  <cp:category/>
  <cp:version/>
  <cp:contentType/>
  <cp:contentStatus/>
</cp:coreProperties>
</file>