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/>
  </bookViews>
  <sheets>
    <sheet name="2022" sheetId="1" r:id="rId1"/>
  </sheets>
  <calcPr calcId="124519"/>
</workbook>
</file>

<file path=xl/calcChain.xml><?xml version="1.0" encoding="utf-8"?>
<calcChain xmlns="http://schemas.openxmlformats.org/spreadsheetml/2006/main">
  <c r="H12" i="1"/>
  <c r="I12"/>
  <c r="J12"/>
  <c r="K12"/>
  <c r="L12"/>
  <c r="M12"/>
  <c r="N12"/>
  <c r="O12"/>
  <c r="P12"/>
  <c r="Q12"/>
  <c r="R12"/>
  <c r="S12"/>
  <c r="T12"/>
  <c r="F5"/>
  <c r="F6"/>
  <c r="F7"/>
  <c r="F8"/>
  <c r="F9"/>
  <c r="F10"/>
  <c r="F11"/>
  <c r="F4"/>
  <c r="A5"/>
  <c r="A6" s="1"/>
  <c r="A7" s="1"/>
  <c r="A8" s="1"/>
  <c r="A9" s="1"/>
  <c r="A10" s="1"/>
  <c r="F12" l="1"/>
  <c r="K4"/>
  <c r="L4" s="1"/>
</calcChain>
</file>

<file path=xl/comments1.xml><?xml version="1.0" encoding="utf-8"?>
<comments xmlns="http://schemas.openxmlformats.org/spreadsheetml/2006/main">
  <authors>
    <author>Автор</author>
  </authors>
  <commentLis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суммы поменять по окончательным сметам</t>
        </r>
      </text>
    </comment>
  </commentList>
</comments>
</file>

<file path=xl/sharedStrings.xml><?xml version="1.0" encoding="utf-8"?>
<sst xmlns="http://schemas.openxmlformats.org/spreadsheetml/2006/main" count="60" uniqueCount="33">
  <si>
    <t>№п/п</t>
  </si>
  <si>
    <t>проверка</t>
  </si>
  <si>
    <t>Неденежный вклад населения максимальный размер 10%</t>
  </si>
  <si>
    <t>недостаток средств</t>
  </si>
  <si>
    <t>Неденежный вклад населения по смете</t>
  </si>
  <si>
    <t>кол-во, метры</t>
  </si>
  <si>
    <t>Текущий ремонт дороги по ул. Набережная р. Сарапулки в городе Сарапуле Удмуртской Республики</t>
  </si>
  <si>
    <t>Текущий ремонт дороги по ул. Светлая в городе Сарапул  Удмуртской Республики</t>
  </si>
  <si>
    <t>Текущий ремонт дороги по ул.Красноперова в городе Сарапуле  Удмуртской Республики</t>
  </si>
  <si>
    <t>Текущий ремонт дороги по пер. Савченко в городе Сарапуле  Удмуртской Республики</t>
  </si>
  <si>
    <t>Текущий ремонт дороги по  ул. Пархоменко в городе Сарапуле  Удмуртской Республики</t>
  </si>
  <si>
    <t>Текущий ремонт дороги по ул. Весенняя  ж/р Гудок-2 в городе Сарапул Удмуртской Республики</t>
  </si>
  <si>
    <t>Текущий ремонт дороги по ул. Сибирская в городе Сарапул  Удмуртской Республики</t>
  </si>
  <si>
    <t>Подключение к централизованной системе водоснабжения жилых домов по ул. Заречная, ул. Речка Юрманка в г. Сарапуле Удмуртской Республики</t>
  </si>
  <si>
    <t>Название инициативного проекта</t>
  </si>
  <si>
    <t>Сроки реализации
 проекта</t>
  </si>
  <si>
    <t>Обоснование предложений
 по решению указанной проблемы</t>
  </si>
  <si>
    <t>Описание проблемы</t>
  </si>
  <si>
    <t>Средства городского
 бюджета, руб.</t>
  </si>
  <si>
    <t>Средства населения, 
руб.</t>
  </si>
  <si>
    <t>Средства спонсор,
 руб.</t>
  </si>
  <si>
    <t>Трудовое участие
спонсоров, руб.</t>
  </si>
  <si>
    <t>Трудовое участие населения,
 руб.</t>
  </si>
  <si>
    <t xml:space="preserve">Имущественный вклад 
спонсоров, руб. </t>
  </si>
  <si>
    <t>Расчет необходимых расходов, руб.</t>
  </si>
  <si>
    <t>Описание ожидаемого результата реализации проекта</t>
  </si>
  <si>
    <t>грунтовая дорога без твердого 
покрытия, в межсезонье- слякоть</t>
  </si>
  <si>
    <t>щебенение является самым оптимальным вариантом решения проблемы</t>
  </si>
  <si>
    <t xml:space="preserve">создание  комфортных условий для жителей </t>
  </si>
  <si>
    <t>30.11.2022г.</t>
  </si>
  <si>
    <t>ветхость существующего водопровода, 
отсутствие водоразборных колонок</t>
  </si>
  <si>
    <t>повышение уровня обеспечения качественной питьевой водой</t>
  </si>
  <si>
    <t>Инициативные проекты, направленные для участия в конкурсном отборе на территории муниципального образования "Город Сарапул" в 2022 году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</si>
</sst>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0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0" fillId="0" borderId="0" xfId="1" applyFont="1"/>
    <xf numFmtId="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3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4" fontId="1" fillId="0" borderId="1" xfId="1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4" fontId="1" fillId="0" borderId="1" xfId="1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4" fontId="0" fillId="0" borderId="0" xfId="0" applyNumberFormat="1"/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2"/>
  <sheetViews>
    <sheetView tabSelected="1" zoomScale="75" zoomScaleNormal="75" workbookViewId="0">
      <selection activeCell="E10" sqref="E10"/>
    </sheetView>
  </sheetViews>
  <sheetFormatPr defaultRowHeight="15"/>
  <cols>
    <col min="1" max="1" width="6" customWidth="1"/>
    <col min="2" max="2" width="49" customWidth="1"/>
    <col min="3" max="3" width="34.28515625" customWidth="1"/>
    <col min="4" max="4" width="35.42578125" customWidth="1"/>
    <col min="5" max="5" width="28.42578125" customWidth="1"/>
    <col min="6" max="6" width="17.140625" customWidth="1"/>
    <col min="7" max="7" width="15.5703125" customWidth="1"/>
    <col min="8" max="8" width="15.42578125" customWidth="1"/>
    <col min="9" max="9" width="16.28515625" customWidth="1"/>
    <col min="10" max="10" width="13.140625" customWidth="1"/>
    <col min="11" max="12" width="15.140625" hidden="1" customWidth="1"/>
    <col min="13" max="13" width="15.140625" style="8" hidden="1" customWidth="1"/>
    <col min="14" max="14" width="11.7109375" hidden="1" customWidth="1"/>
    <col min="15" max="15" width="13.140625" hidden="1" customWidth="1"/>
    <col min="16" max="16" width="0.28515625" hidden="1" customWidth="1"/>
    <col min="17" max="18" width="9.140625" hidden="1" customWidth="1"/>
    <col min="19" max="19" width="12.28515625" customWidth="1"/>
    <col min="20" max="20" width="11.28515625" customWidth="1"/>
    <col min="21" max="21" width="16.7109375" hidden="1" customWidth="1"/>
  </cols>
  <sheetData>
    <row r="1" spans="1:21" ht="15.75">
      <c r="A1" s="1"/>
      <c r="F1" s="2"/>
    </row>
    <row r="2" spans="1:21" ht="18.75">
      <c r="A2" s="28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1" ht="62.45" customHeight="1">
      <c r="A3" s="13" t="s">
        <v>0</v>
      </c>
      <c r="B3" s="16" t="s">
        <v>14</v>
      </c>
      <c r="C3" s="13" t="s">
        <v>17</v>
      </c>
      <c r="D3" s="6" t="s">
        <v>16</v>
      </c>
      <c r="E3" s="6" t="s">
        <v>25</v>
      </c>
      <c r="F3" s="6" t="s">
        <v>24</v>
      </c>
      <c r="G3" s="6" t="s">
        <v>15</v>
      </c>
      <c r="H3" s="6" t="s">
        <v>18</v>
      </c>
      <c r="I3" s="6" t="s">
        <v>19</v>
      </c>
      <c r="J3" s="6" t="s">
        <v>20</v>
      </c>
      <c r="K3" s="17" t="s">
        <v>1</v>
      </c>
      <c r="L3" s="6" t="s">
        <v>3</v>
      </c>
      <c r="M3" s="18" t="s">
        <v>2</v>
      </c>
      <c r="N3" s="15" t="s">
        <v>4</v>
      </c>
      <c r="O3" s="6" t="s">
        <v>3</v>
      </c>
      <c r="P3" s="13" t="s">
        <v>5</v>
      </c>
      <c r="Q3" s="13"/>
      <c r="R3" s="13"/>
      <c r="S3" s="4" t="s">
        <v>22</v>
      </c>
      <c r="T3" s="4" t="s">
        <v>21</v>
      </c>
      <c r="U3" s="6" t="s">
        <v>23</v>
      </c>
    </row>
    <row r="4" spans="1:21" ht="49.5" customHeight="1">
      <c r="A4" s="26">
        <v>1</v>
      </c>
      <c r="B4" s="12" t="s">
        <v>11</v>
      </c>
      <c r="C4" s="19" t="s">
        <v>26</v>
      </c>
      <c r="D4" s="20" t="s">
        <v>27</v>
      </c>
      <c r="E4" s="19" t="s">
        <v>28</v>
      </c>
      <c r="F4" s="9">
        <f>H4+I4+J4</f>
        <v>1653865.2</v>
      </c>
      <c r="G4" s="11" t="s">
        <v>29</v>
      </c>
      <c r="H4" s="11">
        <v>1380000</v>
      </c>
      <c r="I4" s="9">
        <v>180000</v>
      </c>
      <c r="J4" s="9">
        <v>93865.2</v>
      </c>
      <c r="K4" s="9">
        <f t="shared" ref="K4" si="0">SUM(G4:J4)</f>
        <v>1653865.2</v>
      </c>
      <c r="L4" s="9">
        <f t="shared" ref="L4" si="1">F4-K4</f>
        <v>0</v>
      </c>
      <c r="M4" s="24">
        <v>99337</v>
      </c>
      <c r="N4" s="11">
        <v>100025</v>
      </c>
      <c r="O4" s="11"/>
      <c r="P4" s="11"/>
      <c r="Q4" s="11"/>
      <c r="R4" s="11"/>
      <c r="S4" s="11">
        <v>120717.6</v>
      </c>
      <c r="T4" s="9">
        <v>16000</v>
      </c>
      <c r="U4" s="11"/>
    </row>
    <row r="5" spans="1:21" ht="52.15" customHeight="1">
      <c r="A5" s="26">
        <f>A4+1</f>
        <v>2</v>
      </c>
      <c r="B5" s="5" t="s">
        <v>6</v>
      </c>
      <c r="C5" s="3" t="s">
        <v>26</v>
      </c>
      <c r="D5" s="14" t="s">
        <v>27</v>
      </c>
      <c r="E5" s="3" t="s">
        <v>28</v>
      </c>
      <c r="F5" s="9">
        <f t="shared" ref="F5:F11" si="2">H5+I5+J5</f>
        <v>322711.2</v>
      </c>
      <c r="G5" s="11" t="s">
        <v>29</v>
      </c>
      <c r="H5" s="11">
        <v>285475</v>
      </c>
      <c r="I5" s="11">
        <v>37236.199999999997</v>
      </c>
      <c r="J5" s="11"/>
      <c r="K5" s="11"/>
      <c r="L5" s="11"/>
      <c r="M5" s="22"/>
      <c r="N5" s="11"/>
      <c r="O5" s="11"/>
      <c r="P5" s="11"/>
      <c r="Q5" s="11"/>
      <c r="R5" s="11"/>
      <c r="S5" s="11">
        <v>24541</v>
      </c>
      <c r="T5" s="11"/>
      <c r="U5" s="11"/>
    </row>
    <row r="6" spans="1:21" ht="45" customHeight="1">
      <c r="A6" s="26">
        <f t="shared" ref="A6:A9" si="3">A5+1</f>
        <v>3</v>
      </c>
      <c r="B6" s="3" t="s">
        <v>7</v>
      </c>
      <c r="C6" s="3" t="s">
        <v>26</v>
      </c>
      <c r="D6" s="14" t="s">
        <v>27</v>
      </c>
      <c r="E6" s="3" t="s">
        <v>28</v>
      </c>
      <c r="F6" s="9">
        <f t="shared" si="2"/>
        <v>1345658.4</v>
      </c>
      <c r="G6" s="11" t="s">
        <v>29</v>
      </c>
      <c r="H6" s="9">
        <v>1172697</v>
      </c>
      <c r="I6" s="9">
        <v>152961.4</v>
      </c>
      <c r="J6" s="9">
        <v>20000</v>
      </c>
      <c r="K6" s="11"/>
      <c r="L6" s="11"/>
      <c r="M6" s="22"/>
      <c r="N6" s="11"/>
      <c r="O6" s="11"/>
      <c r="P6" s="11"/>
      <c r="Q6" s="11"/>
      <c r="R6" s="11"/>
      <c r="S6" s="11">
        <v>100290</v>
      </c>
      <c r="T6" s="11"/>
      <c r="U6" s="11"/>
    </row>
    <row r="7" spans="1:21" ht="55.9" customHeight="1">
      <c r="A7" s="26">
        <f t="shared" si="3"/>
        <v>4</v>
      </c>
      <c r="B7" s="3" t="s">
        <v>8</v>
      </c>
      <c r="C7" s="3" t="s">
        <v>26</v>
      </c>
      <c r="D7" s="14" t="s">
        <v>27</v>
      </c>
      <c r="E7" s="3" t="s">
        <v>28</v>
      </c>
      <c r="F7" s="9">
        <f t="shared" si="2"/>
        <v>986919.6</v>
      </c>
      <c r="G7" s="11" t="s">
        <v>29</v>
      </c>
      <c r="H7" s="11">
        <v>873044</v>
      </c>
      <c r="I7" s="11">
        <v>113875.6</v>
      </c>
      <c r="J7" s="11"/>
      <c r="K7" s="11"/>
      <c r="L7" s="11"/>
      <c r="M7" s="22"/>
      <c r="N7" s="11"/>
      <c r="O7" s="11"/>
      <c r="P7" s="11"/>
      <c r="Q7" s="11"/>
      <c r="R7" s="11"/>
      <c r="S7" s="11">
        <v>75006</v>
      </c>
      <c r="T7" s="11"/>
      <c r="U7" s="11"/>
    </row>
    <row r="8" spans="1:21" ht="49.9" customHeight="1">
      <c r="A8" s="26">
        <f t="shared" si="3"/>
        <v>5</v>
      </c>
      <c r="B8" s="3" t="s">
        <v>9</v>
      </c>
      <c r="C8" s="3" t="s">
        <v>26</v>
      </c>
      <c r="D8" s="14" t="s">
        <v>27</v>
      </c>
      <c r="E8" s="3" t="s">
        <v>28</v>
      </c>
      <c r="F8" s="9">
        <f t="shared" si="2"/>
        <v>897590.4</v>
      </c>
      <c r="G8" s="11" t="s">
        <v>29</v>
      </c>
      <c r="H8" s="11">
        <v>780754</v>
      </c>
      <c r="I8" s="11">
        <v>101838</v>
      </c>
      <c r="J8" s="11">
        <v>14998.4</v>
      </c>
      <c r="K8" s="11"/>
      <c r="L8" s="11"/>
      <c r="M8" s="22"/>
      <c r="N8" s="11"/>
      <c r="O8" s="11"/>
      <c r="P8" s="11"/>
      <c r="Q8" s="11"/>
      <c r="R8" s="11"/>
      <c r="S8" s="11">
        <v>67644</v>
      </c>
      <c r="T8" s="11">
        <v>16000</v>
      </c>
      <c r="U8" s="11"/>
    </row>
    <row r="9" spans="1:21" ht="51" customHeight="1">
      <c r="A9" s="26">
        <f t="shared" si="3"/>
        <v>6</v>
      </c>
      <c r="B9" s="3" t="s">
        <v>12</v>
      </c>
      <c r="C9" s="3" t="s">
        <v>26</v>
      </c>
      <c r="D9" s="14" t="s">
        <v>27</v>
      </c>
      <c r="E9" s="3" t="s">
        <v>28</v>
      </c>
      <c r="F9" s="9">
        <f t="shared" si="2"/>
        <v>695203.2</v>
      </c>
      <c r="G9" s="11" t="s">
        <v>29</v>
      </c>
      <c r="H9" s="9">
        <v>551368</v>
      </c>
      <c r="I9" s="9">
        <v>71918.2</v>
      </c>
      <c r="J9" s="9">
        <v>71917</v>
      </c>
      <c r="K9" s="9"/>
      <c r="L9" s="9"/>
      <c r="M9" s="25"/>
      <c r="N9" s="9"/>
      <c r="O9" s="9"/>
      <c r="P9" s="9"/>
      <c r="Q9" s="9"/>
      <c r="R9" s="9"/>
      <c r="S9" s="11">
        <v>47717</v>
      </c>
      <c r="T9" s="11"/>
      <c r="U9" s="11"/>
    </row>
    <row r="10" spans="1:21" ht="67.5" customHeight="1">
      <c r="A10" s="26">
        <f>A9+1</f>
        <v>7</v>
      </c>
      <c r="B10" s="10" t="s">
        <v>13</v>
      </c>
      <c r="C10" s="21" t="s">
        <v>30</v>
      </c>
      <c r="D10" s="7" t="s">
        <v>31</v>
      </c>
      <c r="E10" s="14" t="s">
        <v>28</v>
      </c>
      <c r="F10" s="9">
        <f t="shared" si="2"/>
        <v>1319092.8</v>
      </c>
      <c r="G10" s="11" t="s">
        <v>29</v>
      </c>
      <c r="H10" s="9">
        <v>1026225</v>
      </c>
      <c r="I10" s="9">
        <v>146433.79999999999</v>
      </c>
      <c r="J10" s="9">
        <v>146434</v>
      </c>
      <c r="K10" s="11"/>
      <c r="L10" s="11"/>
      <c r="M10" s="22"/>
      <c r="N10" s="11"/>
      <c r="O10" s="11"/>
      <c r="P10" s="11"/>
      <c r="Q10" s="11"/>
      <c r="R10" s="11"/>
      <c r="S10" s="11">
        <v>115693</v>
      </c>
      <c r="T10" s="23">
        <v>114374</v>
      </c>
      <c r="U10" s="11"/>
    </row>
    <row r="11" spans="1:21" ht="55.15" customHeight="1">
      <c r="A11" s="26">
        <v>8</v>
      </c>
      <c r="B11" s="14" t="s">
        <v>10</v>
      </c>
      <c r="C11" s="3" t="s">
        <v>26</v>
      </c>
      <c r="D11" s="14" t="s">
        <v>27</v>
      </c>
      <c r="E11" s="3" t="s">
        <v>28</v>
      </c>
      <c r="F11" s="9">
        <f t="shared" si="2"/>
        <v>348216</v>
      </c>
      <c r="G11" s="11" t="s">
        <v>29</v>
      </c>
      <c r="H11" s="11">
        <v>308037</v>
      </c>
      <c r="I11" s="11">
        <v>40179</v>
      </c>
      <c r="J11" s="11"/>
      <c r="K11" s="11"/>
      <c r="L11" s="11"/>
      <c r="M11" s="22"/>
      <c r="N11" s="11"/>
      <c r="O11" s="11"/>
      <c r="P11" s="11"/>
      <c r="Q11" s="11"/>
      <c r="R11" s="11"/>
      <c r="S11" s="11">
        <v>26903.97</v>
      </c>
      <c r="T11" s="11">
        <v>8000</v>
      </c>
      <c r="U11" s="11"/>
    </row>
    <row r="12" spans="1:21" hidden="1">
      <c r="F12" s="27">
        <f>SUM(F4:F11)</f>
        <v>7569256.7999999998</v>
      </c>
      <c r="G12" s="27"/>
      <c r="H12" s="27">
        <f t="shared" ref="H12:T12" si="4">SUM(H4:H11)</f>
        <v>6377600</v>
      </c>
      <c r="I12" s="27">
        <f t="shared" si="4"/>
        <v>844442.2</v>
      </c>
      <c r="J12" s="27">
        <f t="shared" si="4"/>
        <v>347214.6</v>
      </c>
      <c r="K12" s="27">
        <f t="shared" si="4"/>
        <v>1653865.2</v>
      </c>
      <c r="L12" s="27">
        <f t="shared" si="4"/>
        <v>0</v>
      </c>
      <c r="M12" s="27">
        <f t="shared" si="4"/>
        <v>99337</v>
      </c>
      <c r="N12" s="27">
        <f t="shared" si="4"/>
        <v>100025</v>
      </c>
      <c r="O12" s="27">
        <f t="shared" si="4"/>
        <v>0</v>
      </c>
      <c r="P12" s="27">
        <f t="shared" si="4"/>
        <v>0</v>
      </c>
      <c r="Q12" s="27">
        <f t="shared" si="4"/>
        <v>0</v>
      </c>
      <c r="R12" s="27">
        <f t="shared" si="4"/>
        <v>0</v>
      </c>
      <c r="S12" s="27">
        <f t="shared" si="4"/>
        <v>578512.56999999995</v>
      </c>
      <c r="T12" s="27">
        <f t="shared" si="4"/>
        <v>154374</v>
      </c>
    </row>
  </sheetData>
  <mergeCells count="1">
    <mergeCell ref="A2:U2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2022-06-17T11:30:50Z</dcterms:modified>
</cp:coreProperties>
</file>