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6" sheetId="1" state="visible" r:id="rId1"/>
  </sheets>
  <calcPr/>
</workbook>
</file>

<file path=xl/sharedStrings.xml><?xml version="1.0" encoding="utf-8"?>
<sst xmlns="http://schemas.openxmlformats.org/spreadsheetml/2006/main" count="58" uniqueCount="58">
  <si>
    <t xml:space="preserve">Инициативные проекты, направленные для участия в ежегодном конкурсном отборе проектов для получения финансовой поддержки                                                                                                                                       за счет межбюджетных трансфертов из бюджета Удмуртской Республики в 2026 году.</t>
  </si>
  <si>
    <t xml:space="preserve">№ п/п</t>
  </si>
  <si>
    <t xml:space="preserve">проект </t>
  </si>
  <si>
    <t xml:space="preserve">Описание проблемы</t>
  </si>
  <si>
    <t xml:space="preserve">Обоснование предложений по решению указанной проблемы</t>
  </si>
  <si>
    <t xml:space="preserve">Описание ожидаемого результата реализации проекта</t>
  </si>
  <si>
    <t xml:space="preserve">стоимость проекта </t>
  </si>
  <si>
    <t xml:space="preserve">бюджет  УР </t>
  </si>
  <si>
    <t xml:space="preserve">бюджет  МО</t>
  </si>
  <si>
    <t xml:space="preserve">вклад жителей </t>
  </si>
  <si>
    <t xml:space="preserve">вклад спонсоров</t>
  </si>
  <si>
    <t xml:space="preserve">трудовое участие</t>
  </si>
  <si>
    <t xml:space="preserve">имущественное участие</t>
  </si>
  <si>
    <t xml:space="preserve">Освещение тротуара от улицы Гончарова до ДК "Электрон" в городе Сарапуле</t>
  </si>
  <si>
    <t xml:space="preserve">В настоящее время отсутствует освещение пешеходной зоны по улице Калинина, нет должного освещения пешеходных переходов. </t>
  </si>
  <si>
    <t xml:space="preserve">Необходимо провести установку современных опор с энергоэффективными светильниками вдоль пешеходных зон по улице Калинина, обеспечив равномерное и достаточное освещение всей протяженности тротуаров.</t>
  </si>
  <si>
    <t xml:space="preserve">При реализации данного проекта жители микрорайона Элеконд получат возможность безопасного и комфортного движения по тротуарам и прохождение через проезжую часть в темное время суток.</t>
  </si>
  <si>
    <t xml:space="preserve">Школьный полигон национальных игр и патриотического воспитания 
на территории МБОУ СОШ №12 (корпус 2) г. Сарапула</t>
  </si>
  <si>
    <t xml:space="preserve">отсутствие на прилегающей к дому и школе (общественной муниципальной) безопасной, современной, многофункциональной и воспитательно-значимой инфраструктуры для активного досуга, физического развития и социализации детей и подростков.</t>
  </si>
  <si>
    <t xml:space="preserve">комплексное оснащение полигона (площадки для пионербола, тенниса, текбола, строевой подготовки) позволит детям разного возраста выбирать активность по интересам, что повышает мотивацию к регулярным занятиям спортом на свежем воздухе. Это напрямую отвечает запросам родителей и старшего поколения о здоровье подрастающего поколения</t>
  </si>
  <si>
    <t xml:space="preserve">Реализация проекта значительно повысит качество жизни жителям, предоставив их детям и внукам уникальное пространство для роста, здоровья и дружбы, а взрослым это придаст уверенность и возможность активного участия в жизни подрастающего поколения.
Также реализация проекта даст возможность 1089 школьникам МБОУ СОШ №12 найти себе развлечение по душе и по возрасту во вне урочное и каникулярное время.</t>
  </si>
  <si>
    <t xml:space="preserve">Универсальная спортивная площадка по улице Вокзальная между МКД Вокзальная, д.1 и МКД Вокзальная, д. 3а</t>
  </si>
  <si>
    <t xml:space="preserve">Отсутствие в микрорайоне железнодорожного вокзала спортивных комплексов и спортивных площадок для занятий подвижными видами спорта. </t>
  </si>
  <si>
    <t xml:space="preserve">Реализация проекта позволит решить проблему организации общественного пространства, и будет способствовать возможности использовать площадку для игр в футбол, волейбол баскетбол и иных подвижных спортивных видов спорта.</t>
  </si>
  <si>
    <t xml:space="preserve">Реализация проекта способствует созданию благоприятных условий для укрепления психологического и физического здоровья молодежи, возможности заниматься любимыми видами спорта на качественной и безопасной спортивной площадке, отвечающей современным требованиям и нормативам.</t>
  </si>
  <si>
    <t xml:space="preserve">Универсальная спортивная площадка на территории МБОУ НОШ №9 (2 этап)</t>
  </si>
  <si>
    <t xml:space="preserve">Отсутствие ограждений существующей спортивной площадки МБОУ НОШ №9 не позволяет полноценному проведению занятию уроков физической культуры и спортивными секциями, так как в близи находится многоквартирный жилой дом и парковка для автомобилей. Кроме того отсутствие резинового покрытия способствует травматизму при занятием спортом учащихся школы.</t>
  </si>
  <si>
    <t xml:space="preserve">обеспечит безопасность и сохранности окружающего пространства: окон соседнего дома, автомобилей и прохожих во время занятий физической культурой, проведения спортивных секций и игр.</t>
  </si>
  <si>
    <t xml:space="preserve">Реализация проекта обеспечит безопасное использование данной площадки для проведения уроков, тренировок, соревнований, игры в баскетбол, волейбол, футбол, проведения подвижных игр.</t>
  </si>
  <si>
    <t xml:space="preserve">Асфальтирование части хоккейной коробки по адресу г.Сарапул, ул.Молодёжная,д.8</t>
  </si>
  <si>
    <t xml:space="preserve">На сегодняшний день имеется потребность в асфальтировании второй части хоккейного корта для обеспечения качественной заливки корта для обеспечения безопасного катания на коньках зимой и занятий спортом летом.</t>
  </si>
  <si>
    <t xml:space="preserve">Асфальтирование части хоккейной площадки</t>
  </si>
  <si>
    <t xml:space="preserve">Это будет место для проведения безопасных занятий хоккея детей спортивных секций города, групп здоровья. Так же на данной площадке появиться возможность проведения качественных соревнований по хоккею городского и республиканского масштаба. </t>
  </si>
  <si>
    <t xml:space="preserve">Замена покрытия из искусственной травы и трибун на поле по мини-футболу. Сарапул, ул.Молодёжная,д.8</t>
  </si>
  <si>
    <t xml:space="preserve">покрытие площадки пришло в негодность- а именно имеются потёртости до гравия, отслоение загибание покрытия по краям и в середине поля, что создает прямую угрозу получения травм(растяжения, вывихи, порезы) для занимающихся. Неудовлетворительное состояние трибун так же представляет риск для зрителей.</t>
  </si>
  <si>
    <t xml:space="preserve">На сегодняшний день имеется потребность в замене покрытия из искусственной травы и трибун на площадке по мини-футболу для обеспечения безопасных занятий футболом</t>
  </si>
  <si>
    <t xml:space="preserve">Это будет место для проведения безопасных занятий футболом детей спортивных секций города, групп здоровья. Так же на данной площадке появиться возможность проведения качественных соревнований по мини-футболу городского и республиканского масштаба.</t>
  </si>
  <si>
    <t xml:space="preserve">Установка малых архитектурных форм в МБДОУ д/с №1</t>
  </si>
  <si>
    <t xml:space="preserve">Игровое оборудование в садике не обновлялось более 20 лет. Детские машинки, песочницы и другое оборудование для игр очень изношены, ремонтируются подручными средствами.</t>
  </si>
  <si>
    <t xml:space="preserve">Приобретение малых архитектурных форм в детский сад</t>
  </si>
  <si>
    <t xml:space="preserve">Появится безопасная, современная и функциональная площадка для игр и занятий спортом. Сформируется комфортная среда для социального взаимодействия и общения со сверстниками. Исчезнет постоянный стресс за безопасность детей во время прогулок. Появится уверенность в том, что дети развиваются в адекватных условиях как в саду, так и после него.</t>
  </si>
  <si>
    <t xml:space="preserve">Площадка воркаут на территории стадиона МБОУ СОШ №25</t>
  </si>
  <si>
    <t xml:space="preserve">Продолжение проекта, начатого в 2025 году в целях комплексности решения проблемы для занятия спортом</t>
  </si>
  <si>
    <t xml:space="preserve">Создание современной площадки воркаут на территории стадиона МБОУ СОШ №25, позволит создать условия для вовлечения молодежи и других групп населения к активному и здоровому образу жизни.</t>
  </si>
  <si>
    <t xml:space="preserve"> Будет создан современный, благоустроенный, многофункциональный комплекс, который максимально удовлетворит потребности детей, их родителей в занятиях активными видами спорта и активном семейном отдыхе на открытом воздухе. Взрослые и дети смогут беспрепятственно приходить и заниматься. </t>
  </si>
  <si>
    <t xml:space="preserve">Ремонт асфальтового покрытия на территории МБДОУ д/с №43</t>
  </si>
  <si>
    <t xml:space="preserve">С 1978 в детском саду №43 капитальный ремонт асфальтового покрытия не проводился. Данный детский сад посещают дети – инвалиды с нарушением опорно – двигательного аппарата), которым травмоопасно, а порой затруднительно передвигаться по территории детского сада.</t>
  </si>
  <si>
    <t xml:space="preserve">асфальтирование покрытия на территории детсада</t>
  </si>
  <si>
    <t xml:space="preserve">Появиться возможность использовать территорию для занятий. На новых асфальтированных дорожках можно проводить спортивные занятия.
Улучшение эстетического вида территории. Территория детского сада будет выглядеть обновлённой и свежей.
5. Снижение риска травматизма. Асфальт обеспечивает безопасные условия для жизнедеятельности детей, уменьшает риск травмирования воспитанников.
6. Улучшение условий для передвижения. Дети смогут спокойно кататься на самокатах и велосипедах, а коляски не будут застревать в трещинах и ямах</t>
  </si>
  <si>
    <t xml:space="preserve">Благоустройство зоны отдыха на велодроме территории МАУ ОЦ "Сокол" по адресу г. Сарапул, ул. Молодежная, д. 8</t>
  </si>
  <si>
    <t xml:space="preserve">Неудовлетворительное состояние дорожек вокруг зоны отдыха на велодроме представляет собой одну из наиболее значимых проблем для местных жителей. Дорожки находятся в плохом состоянии, часто повреждены и покрыты трещинами, ямами и неровностями.</t>
  </si>
  <si>
    <t xml:space="preserve">Благоустроенная территория привлекает больше людей, стимулирует социальную активность и повышает престиж района. Таким образом, проведение работ по асфальтированию дорожек окажет положительное влияние на жизнь местных жителей и будет содействовать общему развитию микрорайона.</t>
  </si>
  <si>
    <t xml:space="preserve">благоустройства современной и безопасной зоны отдыха для спортсменов.</t>
  </si>
  <si>
    <t xml:space="preserve">Спортивно-игровая площадка на территории МБДОУ д/с № 16</t>
  </si>
  <si>
    <t xml:space="preserve">отсутствие на прилегающей придомовой территории безопасной , многофункциональной площадки для активного досуга, физического развития и социализации детей дошкольного возраста.</t>
  </si>
  <si>
    <t xml:space="preserve">Создание современной спортивной площадки  будет способствовать не только физическому развитиювоспитанников, но и укрепление семейных связей через совместные занятия физической культурой и спортом. позволит создать условия для вовлечения молодежи и других групп населения к активному и здоровому образу жизни.</t>
  </si>
  <si>
    <t xml:space="preserve">Появится безопасная, современная и функциональная площадка для игр и занятий спортом.Сформируется комфортная среда для социального взаимодействия и общения со сверстниками.
Исчезнет постоянный стресс за безопасность детей во время прогулок. Появится уверенность в том, что дети развиваются в адекватных условиях как в саду, так и после него.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</si>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</sst>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sz val="8.000000"/>
      <color theme="1"/>
      <name val="Times New Roman"/>
    </font>
    <font>
      <b/>
      <sz val="14.000000"/>
      <color theme="1"/>
      <name val="Times New Roman"/>
    </font>
    <font>
      <b/>
      <sz val="8.000000"/>
      <color theme="1"/>
      <name val="Times New Roman"/>
    </font>
    <font>
      <sz val="8.000000"/>
      <color indexed="63"/>
      <name val="Times New Roman"/>
    </font>
    <font>
      <b/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8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wrapText="1"/>
    </xf>
    <xf fontId="2" fillId="0" borderId="1" numFmtId="0" xfId="0" applyFont="1" applyBorder="1"/>
    <xf fontId="1" fillId="0" borderId="2" numFmtId="0" xfId="0" applyFont="1" applyBorder="1" applyAlignment="1">
      <alignment horizontal="left" vertical="top" wrapText="1"/>
    </xf>
    <xf fontId="3" fillId="0" borderId="2" numFmtId="0" xfId="0" applyFont="1" applyBorder="1" applyAlignment="1">
      <alignment horizontal="left" vertical="top" wrapText="1"/>
    </xf>
    <xf fontId="3" fillId="2" borderId="2" numFmtId="0" xfId="0" applyFont="1" applyFill="1" applyBorder="1" applyAlignment="1">
      <alignment vertical="center" wrapText="1"/>
    </xf>
    <xf fontId="3" fillId="0" borderId="2" numFmtId="0" xfId="0" applyFont="1" applyBorder="1" applyAlignment="1">
      <alignment vertical="center" wrapText="1"/>
    </xf>
    <xf fontId="1" fillId="0" borderId="2" numFmtId="0" xfId="0" applyFont="1" applyBorder="1" applyAlignment="1">
      <alignment horizontal="left" vertical="top"/>
    </xf>
    <xf fontId="1" fillId="0" borderId="2" numFmtId="4" xfId="0" applyNumberFormat="1" applyFont="1" applyBorder="1" applyAlignment="1">
      <alignment horizontal="center" vertical="center" wrapText="1"/>
    </xf>
    <xf fontId="1" fillId="2" borderId="0" numFmtId="0" xfId="0" applyFont="1" applyFill="1"/>
    <xf fontId="1" fillId="2" borderId="2" numFmtId="0" xfId="0" applyFont="1" applyFill="1" applyBorder="1" applyAlignment="1">
      <alignment horizontal="center" vertical="center"/>
    </xf>
    <xf fontId="4" fillId="0" borderId="2" numFmtId="0" xfId="0" applyFont="1" applyBorder="1" applyAlignment="1">
      <alignment horizontal="left" vertical="top" wrapText="1"/>
    </xf>
    <xf fontId="1" fillId="0" borderId="2" numFmtId="0" xfId="0" applyFont="1" applyBorder="1"/>
    <xf fontId="5" fillId="0" borderId="3" numFmtId="0" xfId="0" applyFont="1" applyBorder="1" applyAlignment="1">
      <alignment horizontal="center" wrapText="1"/>
    </xf>
    <xf fontId="5" fillId="0" borderId="4" numFmtId="0" xfId="0" applyFont="1" applyBorder="1" applyAlignment="1">
      <alignment horizontal="center" wrapText="1"/>
    </xf>
    <xf fontId="5" fillId="0" borderId="5" numFmtId="0" xfId="0" applyFont="1" applyBorder="1" applyAlignment="1">
      <alignment horizontal="center" wrapText="1"/>
    </xf>
    <xf fontId="1" fillId="0" borderId="2" numFmt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17" activeCellId="0" sqref="D17"/>
    </sheetView>
  </sheetViews>
  <sheetFormatPr defaultRowHeight="53.399999999999999" customHeight="1"/>
  <cols>
    <col customWidth="1" min="1" max="1" style="1" width="5.44140625"/>
    <col customWidth="1" min="2" max="2" style="1" width="19.21875"/>
    <col customWidth="1" min="3" max="3" style="1" width="47.77734375"/>
    <col customWidth="1" min="4" max="5" style="1" width="43.6640625"/>
    <col customWidth="1" min="6" max="6" style="1" width="12.88671875"/>
    <col customWidth="1" min="7" max="7" style="1" width="14.33203125"/>
    <col customWidth="1" min="8" max="8" style="1" width="12.5546875"/>
    <col customWidth="1" min="9" max="9" style="1" width="13.77734375"/>
    <col customWidth="1" min="10" max="10" style="1" width="13.109375"/>
    <col bestFit="1" customWidth="1" min="11" max="11" style="1" width="10.109375"/>
    <col customWidth="1" min="12" max="12" style="1" width="8.44140625"/>
    <col min="13" max="16384" style="1" width="8.88671875"/>
  </cols>
  <sheetData>
    <row r="1" ht="41.399999999999999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</row>
    <row r="2" ht="16.199999999999999" customHeight="1"/>
    <row r="3" ht="54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ht="40.799999999999997" customHeight="1">
      <c r="A4" s="8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9">
        <f t="shared" ref="F4:F14" si="0">I4+J4+G4+H4</f>
        <v>707491.48999999999</v>
      </c>
      <c r="G4" s="9">
        <v>488876.59999999998</v>
      </c>
      <c r="H4" s="9">
        <v>72871.630000000005</v>
      </c>
      <c r="I4" s="9">
        <v>72871.630000000005</v>
      </c>
      <c r="J4" s="9">
        <v>72871.630000000005</v>
      </c>
      <c r="K4" s="9">
        <v>61109.330000000002</v>
      </c>
      <c r="L4" s="9">
        <v>37855</v>
      </c>
    </row>
    <row r="5" ht="98.25" customHeight="1">
      <c r="A5" s="8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9">
        <f t="shared" si="0"/>
        <v>1691567.6399999999</v>
      </c>
      <c r="G5" s="9">
        <v>1168873.1399999999</v>
      </c>
      <c r="H5" s="9">
        <v>172694.5</v>
      </c>
      <c r="I5" s="9">
        <v>175000</v>
      </c>
      <c r="J5" s="9">
        <v>175000</v>
      </c>
      <c r="K5" s="9">
        <v>60200</v>
      </c>
      <c r="L5" s="9">
        <v>62000</v>
      </c>
    </row>
    <row r="6" ht="63" customHeight="1">
      <c r="A6" s="8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9">
        <f t="shared" si="0"/>
        <v>1732034.6899999999</v>
      </c>
      <c r="G6" s="9">
        <v>1196835.97</v>
      </c>
      <c r="H6" s="9">
        <v>178399.56</v>
      </c>
      <c r="I6" s="9">
        <v>178399.57999999999</v>
      </c>
      <c r="J6" s="9">
        <v>178399.57999999999</v>
      </c>
      <c r="K6" s="9">
        <v>62883.330000000002</v>
      </c>
      <c r="L6" s="9">
        <v>77657.729999999996</v>
      </c>
    </row>
    <row r="7" ht="62.399999999999999" customHeight="1">
      <c r="A7" s="8">
        <v>4</v>
      </c>
      <c r="B7" s="4" t="s">
        <v>25</v>
      </c>
      <c r="C7" s="4" t="s">
        <v>26</v>
      </c>
      <c r="D7" s="4" t="s">
        <v>27</v>
      </c>
      <c r="E7" s="4" t="s">
        <v>28</v>
      </c>
      <c r="F7" s="9">
        <f t="shared" si="0"/>
        <v>1708289.3500000001</v>
      </c>
      <c r="G7" s="9">
        <v>1180427.9199999999</v>
      </c>
      <c r="H7" s="9">
        <v>175953.81</v>
      </c>
      <c r="I7" s="9">
        <v>175953.81</v>
      </c>
      <c r="J7" s="9">
        <v>175953.81</v>
      </c>
      <c r="K7" s="9">
        <v>45696.480000000003</v>
      </c>
      <c r="L7" s="9">
        <v>15825.290000000001</v>
      </c>
    </row>
    <row r="8" s="10" customFormat="1" ht="40.200000000000003" customHeight="1">
      <c r="A8" s="8">
        <v>5</v>
      </c>
      <c r="B8" s="4" t="s">
        <v>29</v>
      </c>
      <c r="C8" s="4" t="s">
        <v>30</v>
      </c>
      <c r="D8" s="4" t="s">
        <v>31</v>
      </c>
      <c r="E8" s="4" t="s">
        <v>32</v>
      </c>
      <c r="F8" s="9">
        <f t="shared" si="0"/>
        <v>1416838.3800000001</v>
      </c>
      <c r="G8" s="9">
        <v>979035.31999999995</v>
      </c>
      <c r="H8" s="9">
        <v>145934.34</v>
      </c>
      <c r="I8" s="9">
        <v>145934.35999999999</v>
      </c>
      <c r="J8" s="9">
        <v>145934.35999999999</v>
      </c>
      <c r="K8" s="11">
        <v>0</v>
      </c>
      <c r="L8" s="11">
        <v>0</v>
      </c>
    </row>
    <row r="9" s="10" customFormat="1" ht="66.75" customHeight="1">
      <c r="A9" s="8">
        <v>6</v>
      </c>
      <c r="B9" s="4" t="s">
        <v>33</v>
      </c>
      <c r="C9" s="4" t="s">
        <v>34</v>
      </c>
      <c r="D9" s="4" t="s">
        <v>35</v>
      </c>
      <c r="E9" s="12" t="s">
        <v>36</v>
      </c>
      <c r="F9" s="9">
        <f t="shared" si="0"/>
        <v>1730120.1699999999</v>
      </c>
      <c r="G9" s="9">
        <v>1195513.03</v>
      </c>
      <c r="H9" s="9">
        <v>178202.38</v>
      </c>
      <c r="I9" s="9">
        <v>178202.38</v>
      </c>
      <c r="J9" s="9">
        <v>178202.38</v>
      </c>
      <c r="K9" s="11">
        <v>13121.5</v>
      </c>
      <c r="L9" s="11">
        <v>3000</v>
      </c>
    </row>
    <row r="10" s="10" customFormat="1" ht="64.799999999999997" customHeight="1">
      <c r="A10" s="8">
        <v>7</v>
      </c>
      <c r="B10" s="4" t="s">
        <v>37</v>
      </c>
      <c r="C10" s="12" t="s">
        <v>38</v>
      </c>
      <c r="D10" s="12" t="s">
        <v>39</v>
      </c>
      <c r="E10" s="4" t="s">
        <v>40</v>
      </c>
      <c r="F10" s="9">
        <f t="shared" si="0"/>
        <v>471012.59000000003</v>
      </c>
      <c r="G10" s="9">
        <v>325469.69</v>
      </c>
      <c r="H10" s="9">
        <v>48514.300000000003</v>
      </c>
      <c r="I10" s="9">
        <v>48514.300000000003</v>
      </c>
      <c r="J10" s="9">
        <v>48514.300000000003</v>
      </c>
      <c r="K10" s="11">
        <v>37913.730000000003</v>
      </c>
      <c r="L10" s="11">
        <v>29516.439999999999</v>
      </c>
    </row>
    <row r="11" s="10" customFormat="1" ht="53.399999999999999" customHeight="1">
      <c r="A11" s="8">
        <v>8</v>
      </c>
      <c r="B11" s="4" t="s">
        <v>41</v>
      </c>
      <c r="C11" s="4" t="s">
        <v>42</v>
      </c>
      <c r="D11" s="4" t="s">
        <v>43</v>
      </c>
      <c r="E11" s="12" t="s">
        <v>44</v>
      </c>
      <c r="F11" s="9">
        <f t="shared" si="0"/>
        <v>1734986.9399999999</v>
      </c>
      <c r="G11" s="9">
        <v>1198875.97</v>
      </c>
      <c r="H11" s="9">
        <v>178703.64999999999</v>
      </c>
      <c r="I11" s="9">
        <v>178703.66</v>
      </c>
      <c r="J11" s="9">
        <v>178703.66</v>
      </c>
      <c r="K11" s="11">
        <v>0</v>
      </c>
      <c r="L11" s="11">
        <v>60883.940000000002</v>
      </c>
    </row>
    <row r="12" s="10" customFormat="1" ht="53.399999999999999" customHeight="1">
      <c r="A12" s="8">
        <v>9</v>
      </c>
      <c r="B12" s="4" t="s">
        <v>45</v>
      </c>
      <c r="C12" s="4" t="s">
        <v>46</v>
      </c>
      <c r="D12" s="4" t="s">
        <v>47</v>
      </c>
      <c r="E12" s="12" t="s">
        <v>48</v>
      </c>
      <c r="F12" s="9">
        <f t="shared" si="0"/>
        <v>1626082.5600000001</v>
      </c>
      <c r="G12" s="9">
        <v>1123623</v>
      </c>
      <c r="H12" s="9">
        <v>167486.51999999999</v>
      </c>
      <c r="I12" s="9">
        <v>167486.51999999999</v>
      </c>
      <c r="J12" s="9">
        <v>167486.51999999999</v>
      </c>
      <c r="K12" s="11">
        <v>0</v>
      </c>
      <c r="L12" s="11">
        <v>73047.669999999998</v>
      </c>
    </row>
    <row r="13" s="10" customFormat="1" ht="53.399999999999999" customHeight="1">
      <c r="A13" s="8">
        <v>10</v>
      </c>
      <c r="B13" s="4" t="s">
        <v>49</v>
      </c>
      <c r="C13" s="12" t="s">
        <v>50</v>
      </c>
      <c r="D13" s="12" t="s">
        <v>51</v>
      </c>
      <c r="E13" s="12" t="s">
        <v>52</v>
      </c>
      <c r="F13" s="9">
        <f t="shared" si="0"/>
        <v>1651214.7999999998</v>
      </c>
      <c r="G13" s="9">
        <v>1140989.4199999999</v>
      </c>
      <c r="H13" s="9">
        <v>161448.45999999999</v>
      </c>
      <c r="I13" s="9">
        <v>170075.13</v>
      </c>
      <c r="J13" s="9">
        <v>178701.79000000001</v>
      </c>
      <c r="K13" s="11">
        <v>8194.2999999999993</v>
      </c>
      <c r="L13" s="11">
        <v>1200</v>
      </c>
    </row>
    <row r="14" ht="64.200000000000003" customHeight="1">
      <c r="A14" s="8">
        <v>11</v>
      </c>
      <c r="B14" s="4" t="s">
        <v>53</v>
      </c>
      <c r="C14" s="4" t="s">
        <v>54</v>
      </c>
      <c r="D14" s="4" t="s">
        <v>55</v>
      </c>
      <c r="E14" s="4" t="s">
        <v>56</v>
      </c>
      <c r="F14" s="9">
        <f t="shared" si="0"/>
        <v>1715435.5</v>
      </c>
      <c r="G14" s="9">
        <v>1185365.9299999999</v>
      </c>
      <c r="H14" s="9">
        <v>176069.57000000001</v>
      </c>
      <c r="I14" s="9">
        <v>177000</v>
      </c>
      <c r="J14" s="9">
        <v>177000</v>
      </c>
      <c r="K14" s="11">
        <v>0</v>
      </c>
      <c r="L14" s="11">
        <v>60000</v>
      </c>
    </row>
    <row r="15" ht="18.600000000000001" customHeight="1">
      <c r="A15" s="13"/>
      <c r="B15" s="14" t="s">
        <v>57</v>
      </c>
      <c r="C15" s="15"/>
      <c r="D15" s="15"/>
      <c r="E15" s="16"/>
      <c r="F15" s="9">
        <f>SUM(F4:F14)</f>
        <v>16185074.109999999</v>
      </c>
      <c r="G15" s="9">
        <f t="shared" ref="G15:J15" si="1">SUM(G4:G14)</f>
        <v>11183885.99</v>
      </c>
      <c r="H15" s="9">
        <f t="shared" si="1"/>
        <v>1656278.72</v>
      </c>
      <c r="I15" s="9">
        <f t="shared" si="1"/>
        <v>1668141.3700000001</v>
      </c>
      <c r="J15" s="9">
        <f t="shared" si="1"/>
        <v>1676768.03</v>
      </c>
      <c r="K15" s="17">
        <f>SUM(K4:K14)</f>
        <v>289118.66999999998</v>
      </c>
      <c r="L15" s="17">
        <f>SUM(L4:L14)</f>
        <v>420986.07000000001</v>
      </c>
    </row>
  </sheetData>
  <mergeCells count="2">
    <mergeCell ref="A1:L1"/>
    <mergeCell ref="B15:E15"/>
  </mergeCells>
  <printOptions headings="0" gridLines="0"/>
  <pageMargins left="0.69999999999999996" right="0.69999999999999996" top="0.75" bottom="0.75" header="0.29999999999999999" footer="0.29999999999999999"/>
  <pageSetup paperSize="9" scale="6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Решетова Людмила</cp:lastModifiedBy>
  <cp:revision>1</cp:revision>
  <dcterms:created xsi:type="dcterms:W3CDTF">2006-09-16T00:00:00Z</dcterms:created>
  <dcterms:modified xsi:type="dcterms:W3CDTF">2026-04-02T12:10:00Z</dcterms:modified>
</cp:coreProperties>
</file>