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23895" windowHeight="9975"/>
  </bookViews>
  <sheets>
    <sheet name="Электрозаводская" sheetId="1" r:id="rId1"/>
    <sheet name="жд вокзал" sheetId="2" r:id="rId2"/>
    <sheet name="Поруковская поляна" sheetId="3" r:id="rId3"/>
    <sheet name="Весенняя" sheetId="4" r:id="rId4"/>
    <sheet name="школа 25" sheetId="5" r:id="rId5"/>
    <sheet name="Савченко" sheetId="6" r:id="rId6"/>
    <sheet name="2-я Лесная" sheetId="7" r:id="rId7"/>
    <sheet name="Комсомольская" sheetId="8" r:id="rId8"/>
  </sheets>
  <definedNames>
    <definedName name="_xlnm.Print_Area" localSheetId="0">Электрозаводская!$A$1:$T$95</definedName>
  </definedNames>
  <calcPr calcId="124519"/>
</workbook>
</file>

<file path=xl/calcChain.xml><?xml version="1.0" encoding="utf-8"?>
<calcChain xmlns="http://schemas.openxmlformats.org/spreadsheetml/2006/main">
  <c r="C29" i="6"/>
  <c r="F33" s="1"/>
  <c r="G33" s="1"/>
  <c r="I33" s="1"/>
  <c r="G44" i="7"/>
  <c r="H44" s="1"/>
  <c r="C29" i="2"/>
  <c r="F31"/>
  <c r="F34" i="1"/>
  <c r="C29"/>
  <c r="H44" i="3"/>
  <c r="J29" i="7"/>
  <c r="C29" i="3"/>
  <c r="O24"/>
  <c r="I57" i="8"/>
  <c r="F34"/>
  <c r="F31"/>
  <c r="G31" s="1"/>
  <c r="F33"/>
  <c r="F32"/>
  <c r="G31" i="4"/>
  <c r="G32"/>
  <c r="H63" i="8"/>
  <c r="F63"/>
  <c r="I62"/>
  <c r="I61"/>
  <c r="I60"/>
  <c r="I59"/>
  <c r="I58"/>
  <c r="I56"/>
  <c r="H44"/>
  <c r="H43"/>
  <c r="G41"/>
  <c r="C41"/>
  <c r="J29"/>
  <c r="C29"/>
  <c r="O24"/>
  <c r="I24"/>
  <c r="C24"/>
  <c r="H63" i="7"/>
  <c r="F63"/>
  <c r="I62"/>
  <c r="I61"/>
  <c r="I60"/>
  <c r="I59"/>
  <c r="I58"/>
  <c r="I57"/>
  <c r="I63" s="1"/>
  <c r="I56"/>
  <c r="H43"/>
  <c r="C41"/>
  <c r="C29"/>
  <c r="F34" s="1"/>
  <c r="G34" s="1"/>
  <c r="I34" s="1"/>
  <c r="O24"/>
  <c r="I24"/>
  <c r="C24"/>
  <c r="H63" i="6"/>
  <c r="F63"/>
  <c r="I62"/>
  <c r="I61"/>
  <c r="I60"/>
  <c r="I59"/>
  <c r="I58"/>
  <c r="I57"/>
  <c r="I56"/>
  <c r="H44"/>
  <c r="H43"/>
  <c r="G41"/>
  <c r="C41"/>
  <c r="J29"/>
  <c r="O24"/>
  <c r="I24"/>
  <c r="C24"/>
  <c r="H63" i="5"/>
  <c r="F63"/>
  <c r="I62"/>
  <c r="I61"/>
  <c r="I60"/>
  <c r="I59"/>
  <c r="I58"/>
  <c r="I57"/>
  <c r="I63" s="1"/>
  <c r="I56"/>
  <c r="H44"/>
  <c r="H43"/>
  <c r="H41" s="1"/>
  <c r="G41"/>
  <c r="C41"/>
  <c r="J29"/>
  <c r="C29"/>
  <c r="F34" s="1"/>
  <c r="G34" s="1"/>
  <c r="I34" s="1"/>
  <c r="O24"/>
  <c r="I24"/>
  <c r="C24"/>
  <c r="F32" i="1"/>
  <c r="F31"/>
  <c r="H63" i="4"/>
  <c r="F63"/>
  <c r="I62"/>
  <c r="I61"/>
  <c r="I60"/>
  <c r="I59"/>
  <c r="I58"/>
  <c r="I57"/>
  <c r="I56"/>
  <c r="H44"/>
  <c r="H43"/>
  <c r="G41"/>
  <c r="C41"/>
  <c r="J29"/>
  <c r="C29"/>
  <c r="F33" s="1"/>
  <c r="I33" s="1"/>
  <c r="O24"/>
  <c r="I24"/>
  <c r="C24"/>
  <c r="H63" i="3"/>
  <c r="F63"/>
  <c r="I62"/>
  <c r="I61"/>
  <c r="I60"/>
  <c r="I59"/>
  <c r="I58"/>
  <c r="I57"/>
  <c r="I56"/>
  <c r="H43"/>
  <c r="H41" s="1"/>
  <c r="G41"/>
  <c r="C41"/>
  <c r="F34"/>
  <c r="I34" s="1"/>
  <c r="J29"/>
  <c r="F33"/>
  <c r="I33" s="1"/>
  <c r="I24"/>
  <c r="C24"/>
  <c r="H63" i="2"/>
  <c r="F63"/>
  <c r="I62"/>
  <c r="I61"/>
  <c r="I60"/>
  <c r="I59"/>
  <c r="I58"/>
  <c r="I57"/>
  <c r="I56"/>
  <c r="H44"/>
  <c r="H43"/>
  <c r="G41"/>
  <c r="C41"/>
  <c r="J29"/>
  <c r="F33"/>
  <c r="I33" s="1"/>
  <c r="O24"/>
  <c r="I24"/>
  <c r="C24"/>
  <c r="I24" i="1"/>
  <c r="G41" i="7" l="1"/>
  <c r="F31" i="5"/>
  <c r="I31" s="1"/>
  <c r="F33"/>
  <c r="I33" s="1"/>
  <c r="H41" i="4"/>
  <c r="H41" i="6"/>
  <c r="G33" i="8"/>
  <c r="I33" s="1"/>
  <c r="F31" i="7"/>
  <c r="G31" s="1"/>
  <c r="I31" s="1"/>
  <c r="F33"/>
  <c r="G33" s="1"/>
  <c r="I33" s="1"/>
  <c r="F32" i="4"/>
  <c r="I63" i="8"/>
  <c r="H41"/>
  <c r="H41" i="7"/>
  <c r="I63" i="6"/>
  <c r="G32" i="8"/>
  <c r="I32" s="1"/>
  <c r="I34"/>
  <c r="F32" i="7"/>
  <c r="F32" i="6"/>
  <c r="F34"/>
  <c r="G34" s="1"/>
  <c r="I34" s="1"/>
  <c r="F31"/>
  <c r="F32" i="5"/>
  <c r="I63" i="4"/>
  <c r="I63" i="3"/>
  <c r="I63" i="2"/>
  <c r="H41"/>
  <c r="I32" i="4"/>
  <c r="F34"/>
  <c r="G34" s="1"/>
  <c r="I34" s="1"/>
  <c r="F31"/>
  <c r="F32" i="3"/>
  <c r="I32" s="1"/>
  <c r="F31"/>
  <c r="F32" i="2"/>
  <c r="I32" s="1"/>
  <c r="F34"/>
  <c r="I34" s="1"/>
  <c r="H63" i="1"/>
  <c r="F63"/>
  <c r="I56"/>
  <c r="H43"/>
  <c r="G41"/>
  <c r="C41"/>
  <c r="J29"/>
  <c r="O24"/>
  <c r="C24"/>
  <c r="I57"/>
  <c r="I58"/>
  <c r="I59"/>
  <c r="I60"/>
  <c r="I61"/>
  <c r="I62"/>
  <c r="H44"/>
  <c r="G32" i="6" l="1"/>
  <c r="I32" s="1"/>
  <c r="F29" i="8"/>
  <c r="I31"/>
  <c r="G32" i="7"/>
  <c r="I32" s="1"/>
  <c r="F29"/>
  <c r="F29" i="6"/>
  <c r="G31"/>
  <c r="I31" s="1"/>
  <c r="I32" i="5"/>
  <c r="F29"/>
  <c r="F29" i="4"/>
  <c r="I31"/>
  <c r="F29" i="3"/>
  <c r="I31"/>
  <c r="F29" i="2"/>
  <c r="I31"/>
  <c r="I63" i="1"/>
  <c r="H41"/>
  <c r="I32"/>
  <c r="F33"/>
  <c r="I34"/>
  <c r="I31" l="1"/>
  <c r="F29"/>
  <c r="I33"/>
</calcChain>
</file>

<file path=xl/sharedStrings.xml><?xml version="1.0" encoding="utf-8"?>
<sst xmlns="http://schemas.openxmlformats.org/spreadsheetml/2006/main" count="881" uniqueCount="131">
  <si>
    <t xml:space="preserve">Раздел 1. </t>
  </si>
  <si>
    <t>Наименование проекта развития общественной инфраструктуры, основанного на местной инициативе</t>
  </si>
  <si>
    <t>Предусмотрено денежных средств на реализацию проекта развития общественной инфраструктуры, основанного на местной инициативе,  по соглашению о предоставлении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руб.</t>
  </si>
  <si>
    <t xml:space="preserve">Заключено муниципальных контрактов (принято обязательств по оплате) в целях реализации проекта развития общественной инфраструктуры, основанного на местной инициативе, руб. </t>
  </si>
  <si>
    <t>Примечание</t>
  </si>
  <si>
    <t>всего</t>
  </si>
  <si>
    <t>в том числе</t>
  </si>
  <si>
    <t>за счет бюджета Удмуртской Республики</t>
  </si>
  <si>
    <t>за счет  бюджета муниципального образования</t>
  </si>
  <si>
    <t>за счет безвозмездных поступлений физических лиц - населения (жителей) муниципального образования</t>
  </si>
  <si>
    <t>за счет безвозмездных поступлений юридических лиц (индивидуальных предпринимателей, крестьянских (фермерских) хозяйств), физических лиц</t>
  </si>
  <si>
    <t>2) Сведения о сумме возврата неиспользованного остатка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t>
  </si>
  <si>
    <t xml:space="preserve">Источники финансирования проекта </t>
  </si>
  <si>
    <t xml:space="preserve">Предусмотрено по соглашению, руб.  </t>
  </si>
  <si>
    <t>% от общей суммы проекта</t>
  </si>
  <si>
    <t xml:space="preserve">Стоимость проекта, </t>
  </si>
  <si>
    <t>в том числе:</t>
  </si>
  <si>
    <t xml:space="preserve">Субсидия из бюджета УР </t>
  </si>
  <si>
    <t xml:space="preserve">Финансирование за счет  бюджета муниципального образования </t>
  </si>
  <si>
    <t xml:space="preserve">Финансирование  за счет безвозмездных поступлений физических лиц - населения (жителей) муниципального образования </t>
  </si>
  <si>
    <t xml:space="preserve">Финансирование за счет безвозмездных поступлений юридических лиц (индивидуальных предпринимателей, крестьянских (фермерских) хозяйств), физических лиц </t>
  </si>
  <si>
    <t>Наименование</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</si>
  <si>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</si>
  <si>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Причины отклонения</t>
  </si>
  <si>
    <t>Неденежный вклад участников всего,</t>
  </si>
  <si>
    <t xml:space="preserve">вклад физических лиц - населения (жителей) </t>
  </si>
  <si>
    <t>вклад юридических лиц (индивидуальных предпринимателей, крестьянских (фермерских) хозяйств)</t>
  </si>
  <si>
    <t>2. Описание неденежного вклада в проект развития общественной инфраструктуры, основанного на местной инициативе:</t>
  </si>
  <si>
    <t>3. Перечень мероприятий по реализации проекта развития общественной инфраструктуры, основанного на местной инициативе:</t>
  </si>
  <si>
    <t>Виды работ (услуг)</t>
  </si>
  <si>
    <t>Кассовые расходы, руб.</t>
  </si>
  <si>
    <t>Разработка и проверка технической документации</t>
  </si>
  <si>
    <t xml:space="preserve">Ремонтно-строительные работы </t>
  </si>
  <si>
    <t>Приобретение оборудования (кроме того, которое учтено в строке «ремонтно-строительные работы»)</t>
  </si>
  <si>
    <t>Обучение/консультирование</t>
  </si>
  <si>
    <t>Строительный контроль</t>
  </si>
  <si>
    <t>Прочие расходы</t>
  </si>
  <si>
    <t>Итого</t>
  </si>
  <si>
    <t>5. Сведения об итогах реализации проекта развития общественной инфраструктуры, основанного на местной инициативе:</t>
  </si>
  <si>
    <t>6. Дата:</t>
  </si>
  <si>
    <t xml:space="preserve">7. К отчету прилагаются копии документов, подтверждающих фактические расходы.⃰  ⃰  </t>
  </si>
  <si>
    <t>М.П.</t>
  </si>
  <si>
    <t>Дата</t>
  </si>
  <si>
    <t>⃰ Указываются реквизиты акта ввода в эксплуатацию, акта выполненных работ, документа, подтверждающего поставку.</t>
  </si>
  <si>
    <t xml:space="preserve">1) Сведения об использовании субсидии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в соответствии с соглашением: 
</t>
  </si>
  <si>
    <t>Кассовый расход денежных средств на реализацию проекта  развития общественной инфраструктуры, основанного на местной инициативе,  руб.                                                                                                                    (указывается с учетом экономии по торгам)</t>
  </si>
  <si>
    <t>Поступило денежных средств в бюджет муниципального образования на реализацию проекта развития общественной инфраструктуры, основанного на местной инициативе,  руб.                                                                                                                                              (указывается первоначальный план)</t>
  </si>
  <si>
    <t>№ п/п</t>
  </si>
  <si>
    <t xml:space="preserve"> Общая стоимость проекта в результате торгов  (с учетом экономии), руб. </t>
  </si>
  <si>
    <t xml:space="preserve">Раздел 2. </t>
  </si>
  <si>
    <t>1. Сведения об объемах неденежного вклада в проект развития общественной инфраструктуры, основанного на местной инициативе:</t>
  </si>
  <si>
    <t xml:space="preserve">Факт, руб. </t>
  </si>
  <si>
    <t xml:space="preserve">Отклонение, руб. </t>
  </si>
  <si>
    <t xml:space="preserve">План в соответствии с заявкой администрации муниципального образования поданной в текущем году для участия в конкурсном отборе проектов развития общественной инфраструктуры, основанных на местных инициативах, руб. </t>
  </si>
  <si>
    <t xml:space="preserve">4. К отчету прилагаются фотографии объекта по итогам реализации проекта развития общественной инфраструктуры, основанного на местной инициативе, промежуточных этапов выполнения проекта развития общественной инфраструктуры, основанного на местной инициативе, документы (включая фотографии), отражающие участие физических лиц - населения (жителей) муниципального образования и юридических лиц (индивидуальных предпринимателей (крестьянских (фермерских) хозяйств) в безвозмездных работах и услугах, и их результаты. </t>
  </si>
  <si>
    <t>(расшифровка подписи)</t>
  </si>
  <si>
    <t xml:space="preserve"> </t>
  </si>
  <si>
    <r>
      <t xml:space="preserve"> </t>
    </r>
    <r>
      <rPr>
        <sz val="9"/>
        <color theme="1"/>
        <rFont val="Times New Roman"/>
        <family val="1"/>
        <charset val="204"/>
      </rPr>
      <t>(подпись)</t>
    </r>
    <r>
      <rPr>
        <sz val="11"/>
        <color theme="1"/>
        <rFont val="Times New Roman"/>
        <family val="1"/>
        <charset val="204"/>
      </rPr>
      <t xml:space="preserve">                                 </t>
    </r>
  </si>
  <si>
    <t>(телефон)</t>
  </si>
  <si>
    <t>⃰⃰ ⃰ Отчетные данные предоставляются по итогам реализации проекта развития общественной инфраструктуры, основанного на местной инициативе.</t>
  </si>
  <si>
    <t>Приобретение материалов (кроме тех, которые учтены в строке «ремонтно-строительные работы»)</t>
  </si>
  <si>
    <t xml:space="preserve">Общая стоимость проекта, с учетом направления возникшей экономии по проекту за счет бюджета муниципального образования, безвозмездных поступлений физических лиц - населения (жителей) муниципального образования и безвозмездных поступлений юридических лиц (индивидуальных предпринимателей, крестьянских (фермерских) хозяйств), физических лиц, на данный проект, руб. </t>
  </si>
  <si>
    <t>2.1. Физические лица - население (жители):</t>
  </si>
  <si>
    <t>2.2. Юридические лица (индивидуальные предприниматели, крестьянские (фермерские) хозяйства):</t>
  </si>
  <si>
    <t xml:space="preserve">Сумма возврата, руб. </t>
  </si>
  <si>
    <t>______________________________________________________________________________________________________________________________________________________________________________________________</t>
  </si>
  <si>
    <t>Нарастающим итогом по состоянию на:</t>
  </si>
  <si>
    <t>Наименование муниципального образования (для сельского поселения дополнительно указывается наименование муниципального района, на территории которого находится сельское поселение):</t>
  </si>
  <si>
    <r>
      <t>начала осуществления проекта развития общественной инфраструктуры, основанного на местной инициативе –</t>
    </r>
    <r>
      <rPr>
        <b/>
        <sz val="12"/>
        <color rgb="FF92D050"/>
        <rFont val="Times New Roman"/>
        <family val="1"/>
        <charset val="204"/>
      </rPr>
      <t/>
    </r>
  </si>
  <si>
    <r>
      <t>ввода объекта в эксплуатацию  –</t>
    </r>
    <r>
      <rPr>
        <b/>
        <sz val="12"/>
        <color rgb="FF92D050"/>
        <rFont val="Times New Roman"/>
        <family val="1"/>
        <charset val="204"/>
      </rPr>
      <t/>
    </r>
  </si>
  <si>
    <t>Описание вида работ(услуг) в соответствии с заявкой</t>
  </si>
  <si>
    <r>
      <t>5.2. Если проект не завершен, то что именно, в каком объеме и по какой причине не было выполнено:</t>
    </r>
    <r>
      <rPr>
        <b/>
        <sz val="12"/>
        <color rgb="FF92D050"/>
        <rFont val="Times New Roman"/>
        <family val="1"/>
        <charset val="204"/>
      </rPr>
      <t/>
    </r>
  </si>
  <si>
    <t>_____________________________________________________________________.</t>
  </si>
  <si>
    <t>Обустройство спортивной площадки по ул. Электрозаводская 3г в городе Сарапуле Удмуртской Республики</t>
  </si>
  <si>
    <t>валка деревьев при диаметре ствола до 24 см - 12 штук, при диаметре до 36 см - 10 штук, планировка площадей бульдозерами, погрузо-разгрузочные работы.</t>
  </si>
  <si>
    <t>валка деревьев при диаметре ствола до 24 см - 11 штук, при диаметре до 36 см - 11 штук, перевозка грузов автомобилями.</t>
  </si>
  <si>
    <t>15.06.2021 года;</t>
  </si>
  <si>
    <t>Благоустройство площадки для массового отдыха жителей микрорайона железнодорожного вокзала города Сарапула Удмуртской Республики</t>
  </si>
  <si>
    <t>планировка площадки под установку игрового оборудования, перевозка грунта, деревьев.</t>
  </si>
  <si>
    <t>работы по благоустройству, посадка ели.</t>
  </si>
  <si>
    <t>Подготовка площадки под установку игрового оборудования, установка игрового оборудования оборудования (качели, песочница, сетка поворотная с разноуровневыми площадками на цепях, подъем-сходни с веревкой, сетка поворотная, сетка модуль), освещение площадки -2 светильника,покрытие из брусчатки,ограждение площадки, ограждение елки, ремонт асфальтобетонных тротуаров, информационный щит.</t>
  </si>
  <si>
    <t>22.06.2021 года;</t>
  </si>
  <si>
    <t>Обустройство места массового отдыха "Поруковская поляна" в городе Сарапуле</t>
  </si>
  <si>
    <t xml:space="preserve">подготовка площадки под установку игрового оборудования (планировка участка, восстановление профиля канав с очисткой от кустарника, выкашивание газонов, вырезка сухих ветвей, </t>
  </si>
  <si>
    <t xml:space="preserve"> корчевка пней 6 шт), очистка участка от мусора, затаривание строительного мусора в мешки.</t>
  </si>
  <si>
    <t xml:space="preserve">подготовка площадки под установку игрового оборудования ( корчевка пней 8 шт, песок природный 68,25м3), перевозка мусора, </t>
  </si>
  <si>
    <t>деревьев, устройство песчаного основания на площадках с тренажерами, установка информационных щитов.</t>
  </si>
  <si>
    <t>устройство пешеходной дорожки, устройство освещения, установка малых архитектурных форм (качели, сетка поворотная на металлических стойках, игровой комплекс для детей от 7 до 12 лет, спортивный комплекс, песочница, тренажеры), установка скамеек, урн.</t>
  </si>
  <si>
    <t>Подключение к централизованной системе водоснабжения жилых домов по ул. Весенняя в ж/р "Гудок-2" в городе Сарапуле</t>
  </si>
  <si>
    <t>подводка к домам, установка водомерных узлов.</t>
  </si>
  <si>
    <t>земляные работы по прокладке водопровода д. 90мм (разработка грунта в траншеях экскаватором, вручную, засыпка траншей, песок), земляные работы - отводы к домам (разработка грунта в траншеях экскаватором, вручную, засыпка траншей, песок), укладка сетей водопровода (устройство основания, укладка водопроводов, установка задвижек, вентилей, муфт), устройство колодцев (кладка стен из кирпича, установка стеновых колец, люков), восстановление дороги (щебень)</t>
  </si>
  <si>
    <t>21.06.2021 года.</t>
  </si>
  <si>
    <t>Обустройство детской площадки на территории МБОУ "СОШ №25" в городе Сарапуле</t>
  </si>
  <si>
    <t>планировка участка, штыковка почвы при омоложении растений, озеленение (посев газонов), ремонт и покраска металлических ограждений,  установка информационного щита.</t>
  </si>
  <si>
    <t xml:space="preserve">омоложение живых изгородей с обрезкой побегов, вырезка сухих ветвей, подготовка почвы для устройства газона, разборка </t>
  </si>
  <si>
    <t>бортовых камней, установка урны 3шт, скамьи 3 шт.</t>
  </si>
  <si>
    <t>подготовка площадки под установку спортивного оборудования и устройство пешеходной дорожки, установка игрового оборудования (карусель, качалка-балансир, качели 4 шт., качалки пружинные, игровой комплекс для детей от 7 до 12 лет, домик- беседка, стол со скамьями, парусник, игровой комплекс мостики по ростику)</t>
  </si>
  <si>
    <t>15.06.2021 года.</t>
  </si>
  <si>
    <t>Подключение к централизованной системе водоснабжения жилых домов по ул. Савченко в ж/р "Гудок-2" в городе Сарапуле</t>
  </si>
  <si>
    <t>земляные работы по прокладке водопровода д. 90мм (разработка грунта в траншеях экскаватором, вручную, засыпка траншей, песок), земляные работы - отводы к земельным участкам (разработка грунта в траншеях экскаватором, вручную, засыпка траншей, песок), укладка сетей водопровода (устройство основания, укладка водопроводов, установка задвижек, вентилей, муфт), устройство колодцев (кладка стен из кирпича, установка стеновых колец, люков), восстановление дороги (щебень)</t>
  </si>
  <si>
    <t>Текущий ремонт дороги по ул. 2-я Лесная, уч. 2,  г.  Сарапула, УР (без стоимости трубы)</t>
  </si>
  <si>
    <t>антикоррозийная защита металлических конструкций, трубы стальные 8шт.</t>
  </si>
  <si>
    <t>планировка площадей, уплотнение грунта,укладка труб, устройство покрытий толщиной 15 см, перевозка грузов</t>
  </si>
  <si>
    <t>Текущий ремонт дороги по ул. Комсомольская города Сарапула, УР</t>
  </si>
  <si>
    <t xml:space="preserve">планировка площадей, уплотнение грунта, устройство покрытий толщиной 15 см, перевозка грузов </t>
  </si>
  <si>
    <t xml:space="preserve">Отчет
об использовании субсидии, предоставленной  из бюджета Удмуртской Республики бюджету муниципального образования в Удмуртской Республике на софинансирование проекта развития общественной инфраструктуры, основанного на местной инициативе, и реализации соответствующего проекта развития общественной инфраструктуры, основанного на местной инициативе
</t>
  </si>
  <si>
    <t>07.07.2021 года.</t>
  </si>
  <si>
    <t>30.07.2021 года.⃰  ⃰</t>
  </si>
  <si>
    <t>экономия по торгам</t>
  </si>
  <si>
    <t>20.08.2021 года.⃰  ⃰</t>
  </si>
  <si>
    <r>
      <t xml:space="preserve">Исполнитель                                            ___________                         </t>
    </r>
    <r>
      <rPr>
        <u/>
        <sz val="12"/>
        <rFont val="Times New Roman"/>
        <family val="1"/>
        <charset val="204"/>
      </rPr>
      <t xml:space="preserve"> А.М. Кукреш</t>
    </r>
    <r>
      <rPr>
        <sz val="12"/>
        <rFont val="Times New Roman"/>
        <family val="1"/>
        <charset val="204"/>
      </rPr>
      <t xml:space="preserve">                                 </t>
    </r>
    <r>
      <rPr>
        <u/>
        <sz val="12"/>
        <rFont val="Times New Roman"/>
        <family val="1"/>
        <charset val="204"/>
      </rPr>
      <t xml:space="preserve"> 8(34147) 4-19-33</t>
    </r>
  </si>
  <si>
    <t>05.07.2021 года;</t>
  </si>
  <si>
    <t>подготовка земельного участка-вырубка деревьев, подготовка площадки под установку спортивного оборудования и размещение парковочных мест, установка спортивных тренажеров, освещение площадки, устройство игровой площадки 10*20 с покрытием, перевозка грунта, деревьев</t>
  </si>
  <si>
    <r>
      <t>5.1. Объект, включенный в проект</t>
    </r>
    <r>
      <rPr>
        <sz val="12"/>
        <rFont val="Times New Roman"/>
        <family val="1"/>
        <charset val="204"/>
      </rPr>
      <t xml:space="preserve">, завершен. Акт о приемке выполненных работ №1 от 20.08.2021г. </t>
    </r>
  </si>
  <si>
    <r>
      <t xml:space="preserve"> </t>
    </r>
    <r>
      <rPr>
        <sz val="9"/>
        <color theme="1"/>
        <rFont val="Times New Roman"/>
        <family val="1"/>
        <charset val="204"/>
      </rPr>
      <t>(подпись)</t>
    </r>
    <r>
      <rPr>
        <sz val="11"/>
        <color theme="1"/>
        <rFont val="Times New Roman"/>
        <family val="1"/>
        <charset val="204"/>
      </rPr>
      <t xml:space="preserve">                                                                                                </t>
    </r>
  </si>
  <si>
    <t xml:space="preserve">           (расшифровка подписи)</t>
  </si>
  <si>
    <r>
      <t>5.1. Объект, включенный в проект</t>
    </r>
    <r>
      <rPr>
        <sz val="12"/>
        <rFont val="Times New Roman"/>
        <family val="1"/>
        <charset val="204"/>
      </rPr>
      <t xml:space="preserve">, завершен. Акт о приемке выполненных работ  №1 от 20.08.2021г. </t>
    </r>
  </si>
  <si>
    <t>5.1. Объект, включенный в проект, завершен. Акт о приемке выполненных работ №3 от 30.07.2021</t>
  </si>
  <si>
    <t xml:space="preserve">            (расшифровка подписи)</t>
  </si>
  <si>
    <t xml:space="preserve">Глава города Сарапула                            _____________________      В.М. Шестаков         </t>
  </si>
  <si>
    <t>МО "Город Сарапул"</t>
  </si>
  <si>
    <t>трактор для восстановления дороги.</t>
  </si>
  <si>
    <t>трактор, манипулятор, камаз-самосвал, краска.</t>
  </si>
  <si>
    <t>31.08.2021 года.⃰  ⃰</t>
  </si>
  <si>
    <t>01.01.2022 года</t>
  </si>
  <si>
    <t>11.01.2022 г.</t>
  </si>
  <si>
    <t>Начальник Управления финансов г. Сарапула           ___________     Н.Н. Галиева</t>
  </si>
  <si>
    <r>
      <t>5.1. Объект, включенный в проект</t>
    </r>
    <r>
      <rPr>
        <sz val="12"/>
        <rFont val="Times New Roman"/>
        <family val="1"/>
        <charset val="204"/>
      </rPr>
      <t xml:space="preserve">, завершен.* Акт о приемке выполненных работ  №1 от 31.08.2021г. </t>
    </r>
  </si>
  <si>
    <t xml:space="preserve">5.1. Объект, включенный в проект, завершен. Акт о приемке выполненных работ №1 от 20.08.2021г. </t>
  </si>
  <si>
    <t>5.1. Объект, включенный в проект, завершен. Акт оприемке выполненных работ  №1 от 20.08.2021г.</t>
  </si>
  <si>
    <r>
      <t>5.1. Объект, включенный в проект</t>
    </r>
    <r>
      <rPr>
        <sz val="12"/>
        <rFont val="Times New Roman"/>
        <family val="1"/>
        <charset val="204"/>
      </rPr>
      <t>, завершен. Акт о приемке выполненных работ №2 от 30.07.2021г.</t>
    </r>
  </si>
</sst>
</file>

<file path=xl/styles.xml><?xml version="1.0" encoding="utf-8"?>
<styleSheet xmlns="http://schemas.openxmlformats.org/spreadsheetml/2006/main">
  <numFmts count="1">
    <numFmt numFmtId="164" formatCode="0.00000"/>
  </numFmts>
  <fonts count="20">
    <font>
      <sz val="11"/>
      <color theme="1"/>
      <name val="Calibri"/>
      <family val="2"/>
      <charset val="204"/>
      <scheme val="minor"/>
    </font>
    <font>
      <sz val="12"/>
      <color theme="1"/>
      <name val="Times New Roman"/>
      <family val="1"/>
      <charset val="204"/>
    </font>
    <font>
      <sz val="11"/>
      <color theme="1"/>
      <name val="Times New Roman"/>
      <family val="1"/>
      <charset val="204"/>
    </font>
    <font>
      <sz val="10"/>
      <color theme="1"/>
      <name val="Times New Roman"/>
      <family val="1"/>
      <charset val="204"/>
    </font>
    <font>
      <sz val="11"/>
      <color rgb="FF000000"/>
      <name val="Times New Roman"/>
      <family val="1"/>
      <charset val="204"/>
    </font>
    <font>
      <b/>
      <sz val="12"/>
      <color theme="1"/>
      <name val="Times New Roman"/>
      <family val="1"/>
      <charset val="204"/>
    </font>
    <font>
      <sz val="9"/>
      <color theme="1"/>
      <name val="Times New Roman"/>
      <family val="1"/>
      <charset val="204"/>
    </font>
    <font>
      <sz val="8"/>
      <color rgb="FF000000"/>
      <name val="Times New Roman"/>
      <family val="1"/>
      <charset val="204"/>
    </font>
    <font>
      <sz val="8.5"/>
      <color rgb="FF000000"/>
      <name val="Times New Roman"/>
      <family val="1"/>
      <charset val="204"/>
    </font>
    <font>
      <sz val="12"/>
      <name val="Times New Roman"/>
      <family val="1"/>
      <charset val="204"/>
    </font>
    <font>
      <sz val="11.5"/>
      <color theme="1"/>
      <name val="Times New Roman"/>
      <family val="1"/>
      <charset val="204"/>
    </font>
    <font>
      <sz val="11.5"/>
      <color theme="1"/>
      <name val="Calibri"/>
      <family val="2"/>
      <charset val="204"/>
      <scheme val="minor"/>
    </font>
    <font>
      <sz val="11"/>
      <name val="Times New Roman"/>
      <family val="1"/>
      <charset val="204"/>
    </font>
    <font>
      <sz val="11"/>
      <name val="Calibri"/>
      <family val="2"/>
      <charset val="204"/>
      <scheme val="minor"/>
    </font>
    <font>
      <b/>
      <sz val="12"/>
      <color rgb="FF92D050"/>
      <name val="Times New Roman"/>
      <family val="1"/>
      <charset val="204"/>
    </font>
    <font>
      <u/>
      <sz val="12"/>
      <name val="Times New Roman"/>
      <family val="1"/>
      <charset val="204"/>
    </font>
    <font>
      <sz val="11.5"/>
      <name val="Times New Roman"/>
      <family val="1"/>
      <charset val="204"/>
    </font>
    <font>
      <b/>
      <sz val="8"/>
      <color rgb="FF000000"/>
      <name val="Times New Roman"/>
      <family val="1"/>
      <charset val="204"/>
    </font>
    <font>
      <sz val="11"/>
      <color rgb="FFFF0000"/>
      <name val="Calibri"/>
      <family val="2"/>
      <charset val="204"/>
      <scheme val="minor"/>
    </font>
    <font>
      <sz val="12"/>
      <color rgb="FFFF0000"/>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3499862666707357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232">
    <xf numFmtId="0" fontId="0" fillId="0" borderId="0" xfId="0"/>
    <xf numFmtId="0" fontId="1" fillId="0" borderId="0" xfId="0" applyFont="1"/>
    <xf numFmtId="0" fontId="1" fillId="0" borderId="0" xfId="0" applyFont="1" applyAlignment="1">
      <alignment horizontal="justify"/>
    </xf>
    <xf numFmtId="0" fontId="0" fillId="0" borderId="0" xfId="0" applyAlignment="1">
      <alignment horizontal="center"/>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left" vertical="center" wrapText="1"/>
    </xf>
    <xf numFmtId="0" fontId="6" fillId="0" borderId="0" xfId="0" applyFont="1" applyAlignment="1">
      <alignment vertical="center"/>
    </xf>
    <xf numFmtId="0" fontId="0" fillId="0" borderId="0" xfId="0" applyBorder="1"/>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xf numFmtId="0" fontId="0" fillId="0" borderId="0" xfId="0" applyAlignment="1"/>
    <xf numFmtId="0" fontId="2" fillId="0" borderId="1" xfId="0" applyFont="1" applyBorder="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top" wrapText="1"/>
    </xf>
    <xf numFmtId="0" fontId="1" fillId="0" borderId="7" xfId="0" applyFont="1" applyBorder="1" applyAlignment="1">
      <alignment vertical="top" wrapText="1"/>
    </xf>
    <xf numFmtId="0" fontId="2" fillId="0" borderId="3" xfId="0" applyFont="1" applyBorder="1" applyAlignment="1">
      <alignment vertical="center" wrapText="1"/>
    </xf>
    <xf numFmtId="0" fontId="2" fillId="0" borderId="8" xfId="0" applyFont="1" applyBorder="1" applyAlignment="1">
      <alignment horizontal="center" vertical="center" wrapText="1"/>
    </xf>
    <xf numFmtId="0" fontId="11" fillId="0" borderId="0" xfId="0" applyFont="1"/>
    <xf numFmtId="0" fontId="10" fillId="0" borderId="0" xfId="0" applyFont="1"/>
    <xf numFmtId="0" fontId="7" fillId="5" borderId="8"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0" fillId="3" borderId="1" xfId="0" applyFill="1" applyBorder="1" applyAlignment="1">
      <alignment horizontal="center" vertical="center"/>
    </xf>
    <xf numFmtId="0" fontId="13" fillId="4" borderId="1" xfId="0" applyFont="1" applyFill="1" applyBorder="1" applyAlignment="1">
      <alignment horizontal="center" vertical="center"/>
    </xf>
    <xf numFmtId="0" fontId="0" fillId="3" borderId="8" xfId="0" applyFill="1" applyBorder="1" applyAlignment="1">
      <alignment horizontal="center" vertical="center"/>
    </xf>
    <xf numFmtId="0" fontId="1" fillId="5" borderId="6" xfId="0" applyFont="1" applyFill="1" applyBorder="1" applyAlignment="1">
      <alignment vertical="top" wrapText="1"/>
    </xf>
    <xf numFmtId="0" fontId="1" fillId="5" borderId="1" xfId="0" applyFont="1" applyFill="1" applyBorder="1" applyAlignment="1">
      <alignment vertical="top" wrapText="1"/>
    </xf>
    <xf numFmtId="0" fontId="1" fillId="2" borderId="8" xfId="0" applyFont="1" applyFill="1" applyBorder="1" applyAlignment="1">
      <alignment vertical="top" wrapText="1"/>
    </xf>
    <xf numFmtId="0" fontId="2" fillId="0" borderId="1"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vertical="center" wrapText="1"/>
    </xf>
    <xf numFmtId="0" fontId="1" fillId="0" borderId="0" xfId="0" applyFont="1" applyAlignment="1"/>
    <xf numFmtId="0" fontId="1" fillId="0" borderId="0" xfId="0" applyFont="1" applyAlignment="1">
      <alignment vertical="center"/>
    </xf>
    <xf numFmtId="0" fontId="1" fillId="5" borderId="0" xfId="0" applyFont="1" applyFill="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1" fillId="6" borderId="9" xfId="0" applyFont="1" applyFill="1" applyBorder="1" applyAlignment="1">
      <alignment vertical="top" wrapText="1"/>
    </xf>
    <xf numFmtId="0" fontId="0" fillId="2" borderId="1" xfId="0" applyFill="1" applyBorder="1" applyAlignment="1">
      <alignment horizontal="center" vertical="center"/>
    </xf>
    <xf numFmtId="0" fontId="13" fillId="6" borderId="1" xfId="0" applyFont="1" applyFill="1" applyBorder="1" applyAlignment="1">
      <alignment horizontal="center" vertical="center"/>
    </xf>
    <xf numFmtId="0" fontId="0" fillId="5" borderId="1" xfId="0" applyFill="1" applyBorder="1" applyAlignment="1">
      <alignment horizontal="center" vertical="center"/>
    </xf>
    <xf numFmtId="0" fontId="0" fillId="5" borderId="8" xfId="0"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0" fillId="2" borderId="10" xfId="0" applyFill="1" applyBorder="1" applyAlignment="1">
      <alignment horizontal="center" vertical="center"/>
    </xf>
    <xf numFmtId="0" fontId="1" fillId="0" borderId="0" xfId="0" applyFont="1" applyAlignment="1">
      <alignment horizontal="lef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top" wrapText="1"/>
    </xf>
    <xf numFmtId="0" fontId="0" fillId="6" borderId="1" xfId="0" applyFill="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wrapText="1"/>
    </xf>
    <xf numFmtId="0" fontId="4"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0" fillId="6" borderId="10" xfId="0" applyFill="1" applyBorder="1" applyAlignment="1">
      <alignment horizontal="center" vertical="center"/>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0" fillId="3" borderId="3" xfId="0" applyFill="1" applyBorder="1" applyAlignment="1">
      <alignment horizontal="center" vertical="center" wrapText="1"/>
    </xf>
    <xf numFmtId="0" fontId="0" fillId="6" borderId="10" xfId="0" applyFill="1" applyBorder="1" applyAlignment="1">
      <alignment horizontal="center" vertical="center"/>
    </xf>
    <xf numFmtId="0" fontId="1" fillId="0" borderId="0" xfId="0" applyFont="1" applyAlignment="1">
      <alignment horizontal="left" vertical="center" wrapText="1"/>
    </xf>
    <xf numFmtId="0" fontId="2" fillId="0" borderId="3" xfId="0" applyFont="1" applyBorder="1" applyAlignment="1">
      <alignment horizontal="center" vertical="center" wrapText="1"/>
    </xf>
    <xf numFmtId="0" fontId="0" fillId="2" borderId="10" xfId="0" applyFill="1" applyBorder="1" applyAlignment="1">
      <alignment horizontal="center" vertical="center"/>
    </xf>
    <xf numFmtId="0" fontId="2" fillId="0" borderId="2" xfId="0" applyFont="1" applyBorder="1" applyAlignment="1">
      <alignment horizontal="center" vertical="center" wrapText="1"/>
    </xf>
    <xf numFmtId="0" fontId="2" fillId="0" borderId="5" xfId="0" applyFont="1" applyBorder="1" applyAlignment="1">
      <alignment horizontal="center" vertical="top" wrapText="1"/>
    </xf>
    <xf numFmtId="0" fontId="0" fillId="6" borderId="1" xfId="0" applyFill="1" applyBorder="1" applyAlignment="1">
      <alignment horizontal="center" vertical="center"/>
    </xf>
    <xf numFmtId="0" fontId="0" fillId="2" borderId="1" xfId="0" applyFill="1" applyBorder="1" applyAlignment="1">
      <alignment horizontal="center" vertical="center"/>
    </xf>
    <xf numFmtId="0" fontId="13" fillId="6" borderId="1" xfId="0" applyFont="1" applyFill="1" applyBorder="1" applyAlignment="1">
      <alignment horizontal="center" vertical="center"/>
    </xf>
    <xf numFmtId="0" fontId="0" fillId="5" borderId="1" xfId="0" applyFill="1" applyBorder="1" applyAlignment="1">
      <alignment horizontal="center" vertical="center"/>
    </xf>
    <xf numFmtId="0" fontId="0" fillId="5" borderId="8" xfId="0" applyFill="1" applyBorder="1" applyAlignment="1">
      <alignment horizontal="center" vertical="center"/>
    </xf>
    <xf numFmtId="0" fontId="2" fillId="0" borderId="4" xfId="0" applyFont="1" applyBorder="1" applyAlignment="1">
      <alignment horizontal="center" vertical="center" wrapText="1"/>
    </xf>
    <xf numFmtId="0" fontId="8" fillId="0" borderId="8" xfId="0" applyFont="1" applyBorder="1" applyAlignment="1">
      <alignment wrapText="1"/>
    </xf>
    <xf numFmtId="0" fontId="16" fillId="5" borderId="0" xfId="0" applyFont="1" applyFill="1" applyAlignment="1"/>
    <xf numFmtId="0" fontId="11" fillId="0" borderId="0" xfId="0" applyFont="1" applyFill="1"/>
    <xf numFmtId="0" fontId="0" fillId="0" borderId="0" xfId="0" applyAlignment="1">
      <alignment horizontal="left"/>
    </xf>
    <xf numFmtId="0" fontId="2" fillId="5" borderId="6" xfId="0" applyFont="1" applyFill="1" applyBorder="1" applyAlignment="1">
      <alignment vertical="top" wrapText="1"/>
    </xf>
    <xf numFmtId="0" fontId="0" fillId="3" borderId="0" xfId="0" applyFill="1"/>
    <xf numFmtId="0" fontId="7" fillId="0" borderId="8" xfId="0" applyFont="1" applyBorder="1" applyAlignment="1">
      <alignment wrapText="1"/>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0" fillId="3" borderId="3" xfId="0" applyFill="1" applyBorder="1" applyAlignment="1">
      <alignment horizontal="center" vertical="center" wrapText="1"/>
    </xf>
    <xf numFmtId="0" fontId="0" fillId="6" borderId="10" xfId="0" applyFill="1" applyBorder="1" applyAlignment="1">
      <alignment horizontal="center" vertical="center"/>
    </xf>
    <xf numFmtId="0" fontId="0" fillId="2" borderId="10" xfId="0" applyFill="1" applyBorder="1" applyAlignment="1">
      <alignment horizontal="center" vertical="center"/>
    </xf>
    <xf numFmtId="0" fontId="1" fillId="0" borderId="0" xfId="0" applyFont="1" applyAlignment="1">
      <alignment horizontal="left"/>
    </xf>
    <xf numFmtId="0" fontId="0" fillId="6" borderId="1" xfId="0" applyFill="1" applyBorder="1" applyAlignment="1">
      <alignment horizontal="center" vertical="center"/>
    </xf>
    <xf numFmtId="0" fontId="0" fillId="2" borderId="1" xfId="0" applyFill="1" applyBorder="1" applyAlignment="1">
      <alignment horizontal="center" vertical="center"/>
    </xf>
    <xf numFmtId="0" fontId="13" fillId="6" borderId="1" xfId="0" applyFont="1" applyFill="1" applyBorder="1" applyAlignment="1">
      <alignment horizontal="center" vertical="center"/>
    </xf>
    <xf numFmtId="0" fontId="0" fillId="5" borderId="1" xfId="0" applyFill="1" applyBorder="1" applyAlignment="1">
      <alignment horizontal="center" vertical="center"/>
    </xf>
    <xf numFmtId="0" fontId="0" fillId="5" borderId="8" xfId="0" applyFill="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wrapText="1"/>
    </xf>
    <xf numFmtId="0" fontId="17" fillId="0" borderId="27" xfId="0" applyFont="1" applyBorder="1" applyAlignment="1">
      <alignment wrapText="1"/>
    </xf>
    <xf numFmtId="164" fontId="0" fillId="2" borderId="1" xfId="0" applyNumberFormat="1" applyFill="1" applyBorder="1" applyAlignment="1">
      <alignment horizontal="center" vertical="center"/>
    </xf>
    <xf numFmtId="0" fontId="1" fillId="0" borderId="0" xfId="0" applyFont="1" applyAlignment="1">
      <alignment horizontal="left"/>
    </xf>
    <xf numFmtId="0" fontId="0" fillId="2" borderId="10" xfId="0" applyFill="1" applyBorder="1" applyAlignment="1">
      <alignment horizontal="center" vertical="center"/>
    </xf>
    <xf numFmtId="0" fontId="13" fillId="2" borderId="10" xfId="0" applyFont="1" applyFill="1" applyBorder="1" applyAlignment="1">
      <alignment horizontal="center" vertical="center"/>
    </xf>
    <xf numFmtId="0" fontId="18" fillId="0" borderId="0" xfId="0" applyFont="1"/>
    <xf numFmtId="0" fontId="19" fillId="3" borderId="0" xfId="0" applyFont="1" applyFill="1" applyAlignment="1"/>
    <xf numFmtId="0" fontId="9" fillId="0" borderId="0" xfId="0" applyFont="1" applyAlignment="1"/>
    <xf numFmtId="0" fontId="13" fillId="5" borderId="1" xfId="0" applyFont="1" applyFill="1" applyBorder="1" applyAlignment="1">
      <alignment horizontal="center" vertical="center"/>
    </xf>
    <xf numFmtId="0" fontId="13" fillId="5" borderId="8" xfId="0" applyFont="1" applyFill="1" applyBorder="1" applyAlignment="1">
      <alignment horizontal="center" vertical="center"/>
    </xf>
    <xf numFmtId="0" fontId="1" fillId="0" borderId="0" xfId="0" applyFont="1" applyAlignment="1">
      <alignment horizontal="left"/>
    </xf>
    <xf numFmtId="0" fontId="13" fillId="2" borderId="11" xfId="0" applyFont="1" applyFill="1" applyBorder="1" applyAlignment="1">
      <alignment horizontal="center" vertical="center"/>
    </xf>
    <xf numFmtId="0" fontId="9" fillId="3" borderId="0" xfId="0" applyFont="1" applyFill="1" applyAlignment="1"/>
    <xf numFmtId="0" fontId="1" fillId="5" borderId="1" xfId="0" applyFont="1" applyFill="1" applyBorder="1" applyAlignment="1">
      <alignment horizontal="center" vertical="top" wrapText="1"/>
    </xf>
    <xf numFmtId="0" fontId="1" fillId="0" borderId="0" xfId="0" applyFont="1" applyAlignment="1">
      <alignment horizontal="left" vertical="center"/>
    </xf>
    <xf numFmtId="0" fontId="9" fillId="0" borderId="0" xfId="0" applyFont="1" applyAlignment="1">
      <alignment horizontal="left" vertical="top"/>
    </xf>
    <xf numFmtId="0" fontId="2" fillId="0" borderId="0" xfId="0" applyFont="1" applyAlignment="1">
      <alignment horizontal="left" vertical="center" wrapText="1"/>
    </xf>
    <xf numFmtId="0" fontId="1" fillId="2" borderId="11" xfId="0" applyFont="1" applyFill="1" applyBorder="1" applyAlignment="1">
      <alignment vertical="top" wrapText="1"/>
    </xf>
    <xf numFmtId="0" fontId="1" fillId="2" borderId="12" xfId="0" applyFont="1" applyFill="1" applyBorder="1" applyAlignment="1">
      <alignment vertical="top" wrapText="1"/>
    </xf>
    <xf numFmtId="0" fontId="1" fillId="2" borderId="1" xfId="0" applyFont="1" applyFill="1" applyBorder="1" applyAlignment="1">
      <alignment vertical="top" wrapText="1"/>
    </xf>
    <xf numFmtId="0" fontId="3" fillId="0" borderId="0" xfId="0" applyFont="1" applyAlignment="1">
      <alignment horizontal="left"/>
    </xf>
    <xf numFmtId="0" fontId="5" fillId="0" borderId="0" xfId="0" applyFont="1" applyAlignment="1">
      <alignment horizontal="center"/>
    </xf>
    <xf numFmtId="0" fontId="6" fillId="0" borderId="0" xfId="0" applyFont="1" applyAlignment="1">
      <alignment horizontal="left" vertical="center"/>
    </xf>
    <xf numFmtId="0" fontId="0" fillId="5" borderId="0" xfId="0" applyFill="1" applyAlignment="1">
      <alignment horizontal="left"/>
    </xf>
    <xf numFmtId="0" fontId="6" fillId="0" borderId="0" xfId="0" applyFont="1" applyAlignment="1">
      <alignment horizontal="left"/>
    </xf>
    <xf numFmtId="0" fontId="6" fillId="0" borderId="0" xfId="0" applyFont="1" applyAlignment="1">
      <alignment horizontal="center"/>
    </xf>
    <xf numFmtId="0" fontId="4" fillId="3" borderId="3" xfId="0" applyFont="1" applyFill="1" applyBorder="1" applyAlignment="1">
      <alignment horizontal="center" vertical="center" wrapText="1"/>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6" xfId="0" applyFont="1" applyBorder="1" applyAlignment="1">
      <alignment horizont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3" fillId="2" borderId="10"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3" fillId="6" borderId="10" xfId="0" applyFont="1" applyFill="1" applyBorder="1" applyAlignment="1">
      <alignment horizontal="center" vertical="center"/>
    </xf>
    <xf numFmtId="0" fontId="13" fillId="6" borderId="13" xfId="0" applyFont="1" applyFill="1" applyBorder="1" applyAlignment="1">
      <alignment horizontal="center" vertical="center"/>
    </xf>
    <xf numFmtId="0" fontId="13" fillId="6" borderId="14" xfId="0" applyFont="1" applyFill="1" applyBorder="1" applyAlignment="1">
      <alignment horizontal="center" vertical="center"/>
    </xf>
    <xf numFmtId="0" fontId="0" fillId="6" borderId="10" xfId="0" applyFill="1" applyBorder="1" applyAlignment="1">
      <alignment horizontal="center" vertical="center"/>
    </xf>
    <xf numFmtId="0" fontId="0" fillId="6" borderId="13" xfId="0" applyFill="1" applyBorder="1" applyAlignment="1">
      <alignment horizontal="center" vertical="center"/>
    </xf>
    <xf numFmtId="0" fontId="0" fillId="6" borderId="14" xfId="0" applyFill="1" applyBorder="1" applyAlignment="1">
      <alignment horizontal="center" vertical="center"/>
    </xf>
    <xf numFmtId="0" fontId="0" fillId="5" borderId="10" xfId="0" applyFill="1" applyBorder="1" applyAlignment="1">
      <alignment horizontal="center" vertical="center"/>
    </xf>
    <xf numFmtId="0" fontId="0" fillId="5" borderId="13" xfId="0" applyFill="1" applyBorder="1" applyAlignment="1">
      <alignment horizontal="center" vertical="center"/>
    </xf>
    <xf numFmtId="0" fontId="0" fillId="5" borderId="14" xfId="0" applyFill="1" applyBorder="1" applyAlignment="1">
      <alignment horizontal="center" vertical="center"/>
    </xf>
    <xf numFmtId="0" fontId="1" fillId="0" borderId="0" xfId="0" applyFont="1" applyAlignment="1">
      <alignment horizontal="left" vertical="center"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5" fillId="0" borderId="0" xfId="0" applyFont="1" applyAlignment="1">
      <alignment horizontal="left" vertical="center" wrapText="1"/>
    </xf>
    <xf numFmtId="0" fontId="4" fillId="3" borderId="5" xfId="0" applyFont="1" applyFill="1" applyBorder="1" applyAlignment="1">
      <alignment horizontal="center" vertical="top" wrapText="1"/>
    </xf>
    <xf numFmtId="0" fontId="4" fillId="3" borderId="1" xfId="0" applyFont="1" applyFill="1" applyBorder="1" applyAlignment="1">
      <alignment horizontal="center" vertical="top" wrapText="1"/>
    </xf>
    <xf numFmtId="0" fontId="12" fillId="3" borderId="5" xfId="0" applyFont="1" applyFill="1" applyBorder="1" applyAlignment="1">
      <alignment horizontal="center" vertical="top" wrapText="1"/>
    </xf>
    <xf numFmtId="0" fontId="12" fillId="3" borderId="1" xfId="0" applyFont="1" applyFill="1" applyBorder="1" applyAlignment="1">
      <alignment horizontal="center" vertical="top" wrapText="1"/>
    </xf>
    <xf numFmtId="0" fontId="0" fillId="0" borderId="0" xfId="0" applyAlignment="1">
      <alignment horizontal="right" wrapText="1"/>
    </xf>
    <xf numFmtId="0" fontId="5" fillId="0" borderId="0" xfId="0" applyFont="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7" fillId="0" borderId="2" xfId="0" applyFont="1" applyBorder="1" applyAlignment="1">
      <alignment vertical="center" wrapText="1"/>
    </xf>
    <xf numFmtId="0" fontId="7" fillId="0" borderId="5" xfId="0" applyFont="1" applyBorder="1" applyAlignment="1">
      <alignment vertical="center" wrapText="1"/>
    </xf>
    <xf numFmtId="0" fontId="1" fillId="5" borderId="0" xfId="0" applyFont="1" applyFill="1" applyAlignment="1">
      <alignment horizontal="center" vertical="center" wrapText="1"/>
    </xf>
    <xf numFmtId="0" fontId="7" fillId="0" borderId="4" xfId="0" applyFont="1" applyBorder="1" applyAlignment="1">
      <alignment horizont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1" fillId="6" borderId="1"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26" xfId="0" applyFill="1" applyBorder="1" applyAlignment="1">
      <alignment horizontal="center" vertical="center"/>
    </xf>
    <xf numFmtId="0" fontId="1" fillId="5" borderId="1" xfId="0" applyFont="1" applyFill="1" applyBorder="1" applyAlignment="1">
      <alignment horizontal="center" vertical="center" wrapText="1"/>
    </xf>
    <xf numFmtId="0" fontId="1" fillId="0" borderId="0" xfId="0" applyFont="1" applyAlignment="1">
      <alignment horizontal="left"/>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Border="1" applyAlignment="1">
      <alignment horizontal="left" vertical="center" wrapText="1"/>
    </xf>
    <xf numFmtId="0" fontId="2" fillId="0" borderId="1" xfId="0" applyFont="1" applyBorder="1" applyAlignment="1">
      <alignment horizontal="left" vertical="center" wrapText="1"/>
    </xf>
    <xf numFmtId="0" fontId="0" fillId="6" borderId="1" xfId="0" applyFill="1" applyBorder="1" applyAlignment="1">
      <alignment horizontal="center" vertical="center"/>
    </xf>
    <xf numFmtId="0" fontId="0" fillId="6" borderId="6" xfId="0" applyFill="1" applyBorder="1" applyAlignment="1">
      <alignment horizontal="center" vertical="center"/>
    </xf>
    <xf numFmtId="0" fontId="3" fillId="0" borderId="3" xfId="0" applyFont="1" applyBorder="1" applyAlignment="1">
      <alignment horizontal="center" vertical="center" wrapText="1"/>
    </xf>
    <xf numFmtId="0" fontId="1" fillId="5" borderId="0" xfId="0" applyFont="1" applyFill="1" applyAlignment="1">
      <alignment horizontal="left"/>
    </xf>
    <xf numFmtId="0" fontId="1" fillId="2" borderId="11" xfId="0" applyFont="1" applyFill="1" applyBorder="1" applyAlignment="1">
      <alignment horizontal="right" vertical="top" wrapText="1"/>
    </xf>
    <xf numFmtId="0" fontId="1" fillId="2" borderId="12" xfId="0" applyFont="1" applyFill="1" applyBorder="1" applyAlignment="1">
      <alignment horizontal="right" vertical="top" wrapText="1"/>
    </xf>
    <xf numFmtId="0" fontId="12" fillId="5" borderId="1" xfId="0" applyFont="1" applyFill="1" applyBorder="1" applyAlignment="1">
      <alignment horizontal="center" vertical="top" wrapText="1"/>
    </xf>
    <xf numFmtId="0" fontId="1" fillId="6" borderId="8" xfId="0" applyFont="1" applyFill="1" applyBorder="1" applyAlignment="1">
      <alignment horizontal="center" vertical="top" wrapText="1"/>
    </xf>
    <xf numFmtId="0" fontId="0" fillId="2" borderId="1" xfId="0" applyFill="1" applyBorder="1" applyAlignment="1">
      <alignment horizontal="center" vertical="center"/>
    </xf>
    <xf numFmtId="0" fontId="13" fillId="6" borderId="1" xfId="0" applyFont="1" applyFill="1" applyBorder="1" applyAlignment="1">
      <alignment horizontal="center" vertical="center"/>
    </xf>
    <xf numFmtId="0" fontId="0" fillId="5" borderId="1" xfId="0" applyFill="1" applyBorder="1" applyAlignment="1">
      <alignment horizontal="center" vertical="center"/>
    </xf>
    <xf numFmtId="0" fontId="0" fillId="5" borderId="8" xfId="0" applyFill="1" applyBorder="1" applyAlignment="1">
      <alignment horizontal="center" vertical="center"/>
    </xf>
    <xf numFmtId="0" fontId="4" fillId="2" borderId="8" xfId="0" applyFont="1" applyFill="1" applyBorder="1" applyAlignment="1">
      <alignment horizontal="center" vertical="center" wrapText="1"/>
    </xf>
    <xf numFmtId="0" fontId="0" fillId="5" borderId="11" xfId="0" applyFill="1" applyBorder="1" applyAlignment="1">
      <alignment horizontal="center" vertical="center"/>
    </xf>
    <xf numFmtId="0" fontId="0" fillId="5" borderId="15" xfId="0" applyFill="1" applyBorder="1" applyAlignment="1">
      <alignment horizontal="center" vertical="center"/>
    </xf>
    <xf numFmtId="0" fontId="0" fillId="5" borderId="16" xfId="0" applyFill="1" applyBorder="1" applyAlignment="1">
      <alignment horizontal="center" vertical="center"/>
    </xf>
    <xf numFmtId="0" fontId="9" fillId="5" borderId="0" xfId="0" applyFont="1" applyFill="1" applyAlignment="1">
      <alignment horizontal="center"/>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0" fillId="5" borderId="10"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6" xfId="0" applyFill="1" applyBorder="1" applyAlignment="1">
      <alignment horizontal="center" vertical="center" wrapText="1"/>
    </xf>
    <xf numFmtId="0" fontId="2" fillId="0" borderId="4" xfId="0" applyFont="1" applyBorder="1" applyAlignment="1">
      <alignment horizontal="center" vertical="center" wrapText="1"/>
    </xf>
    <xf numFmtId="0" fontId="1" fillId="5" borderId="8" xfId="0" applyFont="1" applyFill="1" applyBorder="1" applyAlignment="1">
      <alignment horizontal="center" vertical="center" wrapText="1"/>
    </xf>
    <xf numFmtId="0" fontId="10" fillId="5" borderId="0" xfId="0" applyFont="1" applyFill="1" applyAlignment="1">
      <alignment horizontal="left"/>
    </xf>
    <xf numFmtId="0" fontId="10" fillId="0" borderId="0" xfId="0" applyFont="1" applyAlignment="1">
      <alignment horizontal="left"/>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4"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2" fillId="5" borderId="1" xfId="0" applyFont="1" applyFill="1" applyBorder="1" applyAlignment="1">
      <alignment horizontal="center" vertical="top" wrapText="1"/>
    </xf>
    <xf numFmtId="0" fontId="16" fillId="5" borderId="0" xfId="0" applyFont="1" applyFill="1" applyAlignment="1">
      <alignment horizontal="left"/>
    </xf>
    <xf numFmtId="2" fontId="1" fillId="5" borderId="8" xfId="0"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9" fillId="0" borderId="0" xfId="0" applyFont="1" applyFill="1" applyAlignment="1">
      <alignment horizontal="center"/>
    </xf>
    <xf numFmtId="0" fontId="0" fillId="5" borderId="1"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0" fillId="5" borderId="9" xfId="0" applyFill="1" applyBorder="1" applyAlignment="1">
      <alignment horizontal="center" vertical="center" wrapText="1"/>
    </xf>
    <xf numFmtId="0" fontId="3" fillId="5" borderId="1" xfId="0" applyFont="1" applyFill="1" applyBorder="1" applyAlignment="1">
      <alignment horizontal="center" vertical="top" wrapText="1"/>
    </xf>
    <xf numFmtId="0" fontId="9" fillId="5" borderId="0" xfId="0" applyFont="1" applyFill="1" applyAlignment="1">
      <alignment horizontal="left"/>
    </xf>
    <xf numFmtId="0" fontId="13" fillId="5" borderId="1"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0" fillId="5" borderId="6" xfId="0" applyFill="1" applyBorder="1" applyAlignment="1">
      <alignment horizontal="center" vertical="center"/>
    </xf>
    <xf numFmtId="0" fontId="0" fillId="5" borderId="9" xfId="0"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U94"/>
  <sheetViews>
    <sheetView tabSelected="1" topLeftCell="A74" zoomScale="86" zoomScaleNormal="86" workbookViewId="0">
      <selection activeCell="D13" sqref="D13:G13"/>
    </sheetView>
  </sheetViews>
  <sheetFormatPr defaultRowHeight="15"/>
  <cols>
    <col min="1" max="1" width="10.140625" customWidth="1"/>
    <col min="2" max="2" width="20" customWidth="1"/>
    <col min="3" max="3" width="9.85546875" customWidth="1"/>
    <col min="4" max="4" width="13.140625" customWidth="1"/>
    <col min="5" max="5" width="12" hidden="1" customWidth="1"/>
    <col min="6" max="6" width="13.570312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0.28515625" customWidth="1"/>
    <col min="17" max="17" width="10" customWidth="1"/>
    <col min="18" max="18" width="12" customWidth="1"/>
    <col min="20" max="20" width="10.140625" customWidth="1"/>
  </cols>
  <sheetData>
    <row r="1" spans="1:20" ht="1.5" customHeight="1">
      <c r="P1" s="150"/>
      <c r="Q1" s="150"/>
      <c r="R1" s="150"/>
      <c r="S1" s="150"/>
      <c r="T1" s="150"/>
    </row>
    <row r="2" spans="1:20" ht="14.25" hidden="1" customHeight="1">
      <c r="P2" s="150"/>
      <c r="Q2" s="150"/>
      <c r="R2" s="150"/>
      <c r="S2" s="150"/>
      <c r="T2" s="150"/>
    </row>
    <row r="3" spans="1:20" ht="1.5" hidden="1" customHeight="1">
      <c r="P3" s="150"/>
      <c r="Q3" s="150"/>
      <c r="R3" s="150"/>
      <c r="S3" s="150"/>
      <c r="T3" s="150"/>
    </row>
    <row r="4" spans="1:20" hidden="1">
      <c r="P4" s="150"/>
      <c r="Q4" s="150"/>
      <c r="R4" s="150"/>
      <c r="S4" s="150"/>
      <c r="T4" s="150"/>
    </row>
    <row r="5" spans="1:20" hidden="1">
      <c r="P5" s="150"/>
      <c r="Q5" s="150"/>
      <c r="R5" s="150"/>
      <c r="S5" s="150"/>
      <c r="T5" s="150"/>
    </row>
    <row r="6" spans="1:20" hidden="1">
      <c r="P6" s="150"/>
      <c r="Q6" s="150"/>
      <c r="R6" s="150"/>
      <c r="S6" s="150"/>
      <c r="T6" s="150"/>
    </row>
    <row r="7" spans="1:20" hidden="1">
      <c r="P7" s="150"/>
      <c r="Q7" s="150"/>
      <c r="R7" s="150"/>
      <c r="S7" s="150"/>
      <c r="T7" s="150"/>
    </row>
    <row r="8" spans="1:20" ht="33" customHeight="1"/>
    <row r="9" spans="1:20" ht="15" customHeight="1">
      <c r="A9" s="151" t="s">
        <v>105</v>
      </c>
      <c r="B9" s="151"/>
      <c r="C9" s="151"/>
      <c r="D9" s="151"/>
      <c r="E9" s="151"/>
      <c r="F9" s="151"/>
      <c r="G9" s="151"/>
      <c r="H9" s="151"/>
      <c r="I9" s="151"/>
      <c r="J9" s="151"/>
      <c r="K9" s="151"/>
      <c r="L9" s="151"/>
      <c r="M9" s="151"/>
      <c r="N9" s="151"/>
      <c r="O9" s="151"/>
      <c r="P9" s="151"/>
      <c r="Q9" s="151"/>
      <c r="R9" s="151"/>
      <c r="S9" s="151"/>
      <c r="T9" s="151"/>
    </row>
    <row r="10" spans="1:20" ht="15.75" customHeight="1">
      <c r="A10" s="151"/>
      <c r="B10" s="151"/>
      <c r="C10" s="151"/>
      <c r="D10" s="151"/>
      <c r="E10" s="151"/>
      <c r="F10" s="151"/>
      <c r="G10" s="151"/>
      <c r="H10" s="151"/>
      <c r="I10" s="151"/>
      <c r="J10" s="151"/>
      <c r="K10" s="151"/>
      <c r="L10" s="151"/>
      <c r="M10" s="151"/>
      <c r="N10" s="151"/>
      <c r="O10" s="151"/>
      <c r="P10" s="151"/>
      <c r="Q10" s="151"/>
      <c r="R10" s="151"/>
      <c r="S10" s="151"/>
      <c r="T10" s="151"/>
    </row>
    <row r="11" spans="1:20" ht="36" customHeight="1">
      <c r="A11" s="151"/>
      <c r="B11" s="151"/>
      <c r="C11" s="151"/>
      <c r="D11" s="151"/>
      <c r="E11" s="151"/>
      <c r="F11" s="151"/>
      <c r="G11" s="151"/>
      <c r="H11" s="151"/>
      <c r="I11" s="151"/>
      <c r="J11" s="151"/>
      <c r="K11" s="151"/>
      <c r="L11" s="151"/>
      <c r="M11" s="151"/>
      <c r="N11" s="151"/>
      <c r="O11" s="151"/>
      <c r="P11" s="151"/>
      <c r="Q11" s="151"/>
      <c r="R11" s="151"/>
      <c r="S11" s="151"/>
      <c r="T11" s="151"/>
    </row>
    <row r="12" spans="1:20" ht="27.75" customHeight="1"/>
    <row r="13" spans="1:20" ht="19.5" customHeight="1">
      <c r="A13" s="142" t="s">
        <v>66</v>
      </c>
      <c r="B13" s="142"/>
      <c r="C13" s="142"/>
      <c r="D13" s="166" t="s">
        <v>124</v>
      </c>
      <c r="E13" s="166"/>
      <c r="F13" s="166"/>
      <c r="G13" s="166"/>
      <c r="H13" s="36"/>
      <c r="I13" s="36"/>
      <c r="J13" s="36"/>
      <c r="K13" s="36"/>
      <c r="L13" s="36"/>
      <c r="M13" s="36"/>
      <c r="N13" s="36"/>
      <c r="O13" s="36"/>
      <c r="P13" s="36"/>
      <c r="Q13" s="36"/>
      <c r="R13" s="36"/>
      <c r="S13" s="36"/>
      <c r="T13" s="36"/>
    </row>
    <row r="14" spans="1:20" ht="24.75" customHeight="1">
      <c r="A14" s="142" t="s">
        <v>67</v>
      </c>
      <c r="B14" s="142"/>
      <c r="C14" s="142"/>
      <c r="D14" s="142"/>
      <c r="E14" s="142"/>
      <c r="F14" s="142"/>
      <c r="G14" s="142"/>
      <c r="H14" s="142"/>
      <c r="I14" s="142"/>
      <c r="J14" s="142"/>
      <c r="K14" s="142"/>
      <c r="L14" s="142"/>
      <c r="M14" s="142"/>
      <c r="N14" s="142"/>
      <c r="O14" s="142"/>
      <c r="P14" s="142"/>
      <c r="Q14" s="142"/>
      <c r="R14" s="142"/>
      <c r="S14" s="142"/>
      <c r="T14" s="142"/>
    </row>
    <row r="15" spans="1:20" ht="18" customHeight="1">
      <c r="A15" s="166" t="s">
        <v>120</v>
      </c>
      <c r="B15" s="166"/>
      <c r="C15" s="166"/>
      <c r="D15" s="166"/>
      <c r="E15" s="166"/>
      <c r="F15" s="166"/>
      <c r="G15" s="166"/>
      <c r="H15" s="36"/>
      <c r="I15" s="36"/>
      <c r="J15" s="36"/>
      <c r="K15" s="36"/>
      <c r="L15" s="36"/>
      <c r="M15" s="36"/>
      <c r="N15" s="36"/>
      <c r="O15" s="36"/>
      <c r="P15" s="36"/>
      <c r="Q15" s="36"/>
      <c r="R15" s="36"/>
      <c r="S15" s="36"/>
      <c r="T15" s="36"/>
    </row>
    <row r="16" spans="1:20" ht="24.75" customHeight="1"/>
    <row r="17" spans="1:20" ht="39" customHeight="1">
      <c r="A17" s="145" t="s">
        <v>0</v>
      </c>
      <c r="B17" s="145"/>
      <c r="C17" s="145"/>
    </row>
    <row r="18" spans="1:20" ht="63.75" customHeight="1" thickBot="1">
      <c r="A18" s="142" t="s">
        <v>44</v>
      </c>
      <c r="B18" s="142"/>
      <c r="C18" s="142"/>
      <c r="D18" s="142"/>
      <c r="E18" s="142"/>
      <c r="F18" s="142"/>
      <c r="G18" s="142"/>
      <c r="H18" s="142"/>
      <c r="I18" s="142"/>
      <c r="J18" s="142"/>
      <c r="K18" s="142"/>
      <c r="L18" s="142"/>
      <c r="M18" s="142"/>
      <c r="N18" s="142"/>
      <c r="O18" s="142"/>
      <c r="P18" s="142"/>
      <c r="Q18" s="142"/>
      <c r="R18" s="142"/>
      <c r="S18" s="142"/>
      <c r="T18" s="142"/>
    </row>
    <row r="19" spans="1:20" ht="15" customHeight="1">
      <c r="A19" s="164" t="s">
        <v>47</v>
      </c>
      <c r="B19" s="152" t="s">
        <v>1</v>
      </c>
      <c r="C19" s="154" t="s">
        <v>2</v>
      </c>
      <c r="D19" s="155"/>
      <c r="E19" s="155"/>
      <c r="F19" s="155"/>
      <c r="G19" s="155"/>
      <c r="H19" s="156"/>
      <c r="I19" s="163" t="s">
        <v>46</v>
      </c>
      <c r="J19" s="163"/>
      <c r="K19" s="163"/>
      <c r="L19" s="163"/>
      <c r="M19" s="163"/>
      <c r="N19" s="163" t="s">
        <v>3</v>
      </c>
      <c r="O19" s="163" t="s">
        <v>45</v>
      </c>
      <c r="P19" s="163"/>
      <c r="Q19" s="163"/>
      <c r="R19" s="163"/>
      <c r="S19" s="163"/>
      <c r="T19" s="167" t="s">
        <v>4</v>
      </c>
    </row>
    <row r="20" spans="1:20" ht="16.5" customHeight="1">
      <c r="A20" s="165"/>
      <c r="B20" s="153"/>
      <c r="C20" s="157"/>
      <c r="D20" s="158"/>
      <c r="E20" s="158"/>
      <c r="F20" s="158"/>
      <c r="G20" s="158"/>
      <c r="H20" s="159"/>
      <c r="I20" s="124"/>
      <c r="J20" s="124"/>
      <c r="K20" s="124"/>
      <c r="L20" s="124"/>
      <c r="M20" s="124"/>
      <c r="N20" s="124"/>
      <c r="O20" s="124"/>
      <c r="P20" s="124"/>
      <c r="Q20" s="124"/>
      <c r="R20" s="124"/>
      <c r="S20" s="124"/>
      <c r="T20" s="125"/>
    </row>
    <row r="21" spans="1:20" ht="51" customHeight="1">
      <c r="A21" s="165"/>
      <c r="B21" s="153"/>
      <c r="C21" s="160"/>
      <c r="D21" s="161"/>
      <c r="E21" s="161"/>
      <c r="F21" s="161"/>
      <c r="G21" s="161"/>
      <c r="H21" s="162"/>
      <c r="I21" s="124"/>
      <c r="J21" s="124"/>
      <c r="K21" s="124"/>
      <c r="L21" s="124"/>
      <c r="M21" s="124"/>
      <c r="N21" s="124"/>
      <c r="O21" s="124"/>
      <c r="P21" s="124"/>
      <c r="Q21" s="124"/>
      <c r="R21" s="124"/>
      <c r="S21" s="124"/>
      <c r="T21" s="125"/>
    </row>
    <row r="22" spans="1:20">
      <c r="A22" s="165"/>
      <c r="B22" s="153"/>
      <c r="C22" s="124" t="s">
        <v>5</v>
      </c>
      <c r="D22" s="123" t="s">
        <v>6</v>
      </c>
      <c r="E22" s="123"/>
      <c r="F22" s="123"/>
      <c r="G22" s="123"/>
      <c r="H22" s="123"/>
      <c r="I22" s="9"/>
      <c r="J22" s="123" t="s">
        <v>6</v>
      </c>
      <c r="K22" s="123"/>
      <c r="L22" s="123"/>
      <c r="M22" s="123"/>
      <c r="N22" s="124"/>
      <c r="O22" s="124" t="s">
        <v>5</v>
      </c>
      <c r="P22" s="124" t="s">
        <v>6</v>
      </c>
      <c r="Q22" s="124"/>
      <c r="R22" s="124"/>
      <c r="S22" s="124"/>
      <c r="T22" s="125"/>
    </row>
    <row r="23" spans="1:20" ht="209.25" customHeight="1">
      <c r="A23" s="165"/>
      <c r="B23" s="153"/>
      <c r="C23" s="124"/>
      <c r="D23" s="10" t="s">
        <v>7</v>
      </c>
      <c r="E23" s="10" t="s">
        <v>8</v>
      </c>
      <c r="F23" s="10" t="s">
        <v>8</v>
      </c>
      <c r="G23" s="10" t="s">
        <v>9</v>
      </c>
      <c r="H23" s="10" t="s">
        <v>10</v>
      </c>
      <c r="I23" s="10" t="s">
        <v>5</v>
      </c>
      <c r="J23" s="10" t="s">
        <v>7</v>
      </c>
      <c r="K23" s="10" t="s">
        <v>8</v>
      </c>
      <c r="L23" s="10" t="s">
        <v>9</v>
      </c>
      <c r="M23" s="10" t="s">
        <v>10</v>
      </c>
      <c r="N23" s="124"/>
      <c r="O23" s="124"/>
      <c r="P23" s="10" t="s">
        <v>7</v>
      </c>
      <c r="Q23" s="10" t="s">
        <v>8</v>
      </c>
      <c r="R23" s="10" t="s">
        <v>9</v>
      </c>
      <c r="S23" s="10" t="s">
        <v>10</v>
      </c>
      <c r="T23" s="125"/>
    </row>
    <row r="24" spans="1:20" ht="63.75" customHeight="1" thickBot="1">
      <c r="A24" s="12">
        <v>1</v>
      </c>
      <c r="B24" s="75" t="s">
        <v>73</v>
      </c>
      <c r="C24" s="26">
        <f>D24+F24+G24+H24</f>
        <v>1248624</v>
      </c>
      <c r="D24" s="25">
        <v>861120</v>
      </c>
      <c r="E24" s="11"/>
      <c r="F24" s="25">
        <v>129168</v>
      </c>
      <c r="G24" s="25">
        <v>129168</v>
      </c>
      <c r="H24" s="25">
        <v>129168</v>
      </c>
      <c r="I24" s="26">
        <f>J24+K24+L24+M24</f>
        <v>1248624</v>
      </c>
      <c r="J24" s="25">
        <v>861120</v>
      </c>
      <c r="K24" s="25">
        <v>129168</v>
      </c>
      <c r="L24" s="25">
        <v>129168</v>
      </c>
      <c r="M24" s="25">
        <v>129168</v>
      </c>
      <c r="N24" s="25">
        <v>1248624</v>
      </c>
      <c r="O24" s="26">
        <f>P24+Q24+R24+S24</f>
        <v>1248624</v>
      </c>
      <c r="P24" s="25">
        <v>861120</v>
      </c>
      <c r="Q24" s="25">
        <v>129168</v>
      </c>
      <c r="R24" s="25">
        <v>129168</v>
      </c>
      <c r="S24" s="25">
        <v>129168</v>
      </c>
      <c r="T24" s="27"/>
    </row>
    <row r="25" spans="1:20" ht="83.25" customHeight="1"/>
    <row r="26" spans="1:20" ht="15.75" customHeight="1">
      <c r="A26" s="142" t="s">
        <v>11</v>
      </c>
      <c r="B26" s="142"/>
      <c r="C26" s="142"/>
      <c r="D26" s="142"/>
      <c r="E26" s="142"/>
      <c r="F26" s="142"/>
      <c r="G26" s="142"/>
      <c r="H26" s="142"/>
      <c r="I26" s="142"/>
      <c r="J26" s="142"/>
      <c r="K26" s="142"/>
      <c r="L26" s="142"/>
      <c r="M26" s="142"/>
      <c r="N26" s="142"/>
      <c r="O26" s="142"/>
      <c r="P26" s="142"/>
      <c r="Q26" s="142"/>
      <c r="R26" s="142"/>
      <c r="S26" s="142"/>
      <c r="T26" s="142"/>
    </row>
    <row r="27" spans="1:20" ht="15.75" customHeight="1" thickBot="1">
      <c r="A27" s="142"/>
      <c r="B27" s="142"/>
      <c r="C27" s="142"/>
      <c r="D27" s="142"/>
      <c r="E27" s="142"/>
      <c r="F27" s="142"/>
      <c r="G27" s="142"/>
      <c r="H27" s="142"/>
      <c r="I27" s="142"/>
      <c r="J27" s="142"/>
      <c r="K27" s="142"/>
      <c r="L27" s="142"/>
      <c r="M27" s="142"/>
      <c r="N27" s="142"/>
      <c r="O27" s="142"/>
      <c r="P27" s="142"/>
      <c r="Q27" s="142"/>
      <c r="R27" s="142"/>
      <c r="S27" s="142"/>
      <c r="T27" s="142"/>
    </row>
    <row r="28" spans="1:20" ht="237" customHeight="1">
      <c r="A28" s="128" t="s">
        <v>12</v>
      </c>
      <c r="B28" s="122"/>
      <c r="C28" s="122" t="s">
        <v>13</v>
      </c>
      <c r="D28" s="122"/>
      <c r="E28" s="82"/>
      <c r="F28" s="82" t="s">
        <v>14</v>
      </c>
      <c r="G28" s="122" t="s">
        <v>48</v>
      </c>
      <c r="H28" s="122"/>
      <c r="I28" s="85" t="s">
        <v>64</v>
      </c>
      <c r="J28" s="126" t="s">
        <v>61</v>
      </c>
      <c r="K28" s="126"/>
      <c r="L28" s="127"/>
    </row>
    <row r="29" spans="1:20" ht="15.75" customHeight="1">
      <c r="A29" s="146" t="s">
        <v>15</v>
      </c>
      <c r="B29" s="147"/>
      <c r="C29" s="193">
        <f>C31+C32+C33+C34</f>
        <v>1248624</v>
      </c>
      <c r="D29" s="193"/>
      <c r="E29" s="28"/>
      <c r="F29" s="90">
        <f>F31+F32+F33+F34</f>
        <v>100</v>
      </c>
      <c r="G29" s="214">
        <v>1248624</v>
      </c>
      <c r="H29" s="214"/>
      <c r="I29" s="89"/>
      <c r="J29" s="130">
        <f>J32+J33+J34+G29</f>
        <v>1248624</v>
      </c>
      <c r="K29" s="131"/>
      <c r="L29" s="132"/>
    </row>
    <row r="30" spans="1:20" ht="15" customHeight="1">
      <c r="A30" s="148" t="s">
        <v>16</v>
      </c>
      <c r="B30" s="149"/>
      <c r="C30" s="194"/>
      <c r="D30" s="194"/>
      <c r="E30" s="29"/>
      <c r="F30" s="91"/>
      <c r="G30" s="215"/>
      <c r="H30" s="215"/>
      <c r="I30" s="91"/>
      <c r="J30" s="133"/>
      <c r="K30" s="134"/>
      <c r="L30" s="135"/>
    </row>
    <row r="31" spans="1:20" ht="17.25" customHeight="1">
      <c r="A31" s="146" t="s">
        <v>17</v>
      </c>
      <c r="B31" s="147"/>
      <c r="C31" s="195">
        <v>861120</v>
      </c>
      <c r="D31" s="195"/>
      <c r="E31" s="28"/>
      <c r="F31" s="90">
        <f>ROUND((C31/C$29*100),4)</f>
        <v>68.965500000000006</v>
      </c>
      <c r="G31" s="129">
        <v>861120</v>
      </c>
      <c r="H31" s="129"/>
      <c r="I31" s="90">
        <f>C31-G31</f>
        <v>0</v>
      </c>
      <c r="J31" s="136"/>
      <c r="K31" s="137"/>
      <c r="L31" s="138"/>
    </row>
    <row r="32" spans="1:20" ht="46.5" customHeight="1">
      <c r="A32" s="146" t="s">
        <v>18</v>
      </c>
      <c r="B32" s="147"/>
      <c r="C32" s="195">
        <v>129168</v>
      </c>
      <c r="D32" s="195"/>
      <c r="E32" s="28"/>
      <c r="F32" s="90">
        <f t="shared" ref="F32:F33" si="0">ROUND((C32/C$29*100),4)</f>
        <v>10.344799999999999</v>
      </c>
      <c r="G32" s="129">
        <v>129168</v>
      </c>
      <c r="H32" s="129"/>
      <c r="I32" s="90">
        <f t="shared" ref="I32:I34" si="1">C32-G32</f>
        <v>0</v>
      </c>
      <c r="J32" s="139"/>
      <c r="K32" s="140"/>
      <c r="L32" s="141"/>
    </row>
    <row r="33" spans="1:21" ht="73.5" customHeight="1">
      <c r="A33" s="146" t="s">
        <v>19</v>
      </c>
      <c r="B33" s="147"/>
      <c r="C33" s="195">
        <v>129168</v>
      </c>
      <c r="D33" s="195"/>
      <c r="E33" s="28"/>
      <c r="F33" s="90">
        <f t="shared" si="0"/>
        <v>10.344799999999999</v>
      </c>
      <c r="G33" s="129">
        <v>129168</v>
      </c>
      <c r="H33" s="129"/>
      <c r="I33" s="90">
        <f t="shared" si="1"/>
        <v>0</v>
      </c>
      <c r="J33" s="139"/>
      <c r="K33" s="140"/>
      <c r="L33" s="141"/>
    </row>
    <row r="34" spans="1:21" ht="107.25" customHeight="1" thickBot="1">
      <c r="A34" s="143" t="s">
        <v>20</v>
      </c>
      <c r="B34" s="144"/>
      <c r="C34" s="196">
        <v>129168</v>
      </c>
      <c r="D34" s="196"/>
      <c r="E34" s="30"/>
      <c r="F34" s="40">
        <f>ROUND((C34/C$29*100),4)+0.0001</f>
        <v>10.344899999999999</v>
      </c>
      <c r="G34" s="197">
        <v>129168</v>
      </c>
      <c r="H34" s="197"/>
      <c r="I34" s="40">
        <f t="shared" si="1"/>
        <v>0</v>
      </c>
      <c r="J34" s="198"/>
      <c r="K34" s="199"/>
      <c r="L34" s="200"/>
    </row>
    <row r="35" spans="1:21" ht="12.75" customHeight="1"/>
    <row r="36" spans="1:21" ht="15.75" customHeight="1">
      <c r="A36" s="145" t="s">
        <v>49</v>
      </c>
      <c r="B36" s="145"/>
      <c r="C36" s="145"/>
    </row>
    <row r="37" spans="1:21" ht="12.75" customHeight="1">
      <c r="A37" s="142" t="s">
        <v>50</v>
      </c>
      <c r="B37" s="142"/>
      <c r="C37" s="142"/>
      <c r="D37" s="142"/>
      <c r="E37" s="142"/>
      <c r="F37" s="142"/>
      <c r="G37" s="142"/>
      <c r="H37" s="142"/>
      <c r="I37" s="142"/>
      <c r="J37" s="142"/>
      <c r="K37" s="142"/>
      <c r="L37" s="142"/>
      <c r="M37" s="142"/>
      <c r="N37" s="142"/>
      <c r="O37" s="142"/>
      <c r="P37" s="142"/>
      <c r="Q37" s="142"/>
      <c r="R37" s="142"/>
      <c r="S37" s="142"/>
      <c r="T37" s="142"/>
    </row>
    <row r="38" spans="1:21" ht="11.25" customHeight="1" thickBot="1">
      <c r="A38" s="142"/>
      <c r="B38" s="142"/>
      <c r="C38" s="142"/>
      <c r="D38" s="142"/>
      <c r="E38" s="142"/>
      <c r="F38" s="142"/>
      <c r="G38" s="142"/>
      <c r="H38" s="142"/>
      <c r="I38" s="142"/>
      <c r="J38" s="142"/>
      <c r="K38" s="142"/>
      <c r="L38" s="142"/>
      <c r="M38" s="142"/>
      <c r="N38" s="142"/>
      <c r="O38" s="142"/>
      <c r="P38" s="142"/>
      <c r="Q38" s="142"/>
      <c r="R38" s="142"/>
      <c r="S38" s="142"/>
      <c r="T38" s="142"/>
    </row>
    <row r="39" spans="1:21" ht="118.5" customHeight="1">
      <c r="A39" s="177" t="s">
        <v>21</v>
      </c>
      <c r="B39" s="168"/>
      <c r="C39" s="168" t="s">
        <v>22</v>
      </c>
      <c r="D39" s="168"/>
      <c r="E39" s="168"/>
      <c r="F39" s="168"/>
      <c r="G39" s="168" t="s">
        <v>51</v>
      </c>
      <c r="H39" s="202" t="s">
        <v>52</v>
      </c>
      <c r="I39" s="168" t="s">
        <v>23</v>
      </c>
      <c r="J39" s="208"/>
      <c r="K39" s="176"/>
      <c r="L39" s="8"/>
    </row>
    <row r="40" spans="1:21" ht="15.75" hidden="1" customHeight="1" thickBot="1">
      <c r="A40" s="178"/>
      <c r="B40" s="169"/>
      <c r="C40" s="169"/>
      <c r="D40" s="169"/>
      <c r="E40" s="169"/>
      <c r="F40" s="169"/>
      <c r="G40" s="169"/>
      <c r="H40" s="203"/>
      <c r="I40" s="34"/>
      <c r="J40" s="35"/>
      <c r="K40" s="176"/>
      <c r="L40" s="8"/>
    </row>
    <row r="41" spans="1:21" ht="29.25" customHeight="1">
      <c r="A41" s="179" t="s">
        <v>24</v>
      </c>
      <c r="B41" s="180"/>
      <c r="C41" s="171">
        <f>C43+C44</f>
        <v>172815.4</v>
      </c>
      <c r="D41" s="172"/>
      <c r="E41" s="172"/>
      <c r="F41" s="173"/>
      <c r="G41" s="90">
        <f>G43+G44</f>
        <v>172815.4</v>
      </c>
      <c r="H41" s="87">
        <f>H43+H44</f>
        <v>0</v>
      </c>
      <c r="I41" s="185"/>
      <c r="J41" s="186"/>
    </row>
    <row r="42" spans="1:21" ht="17.25" customHeight="1">
      <c r="A42" s="181" t="s">
        <v>16</v>
      </c>
      <c r="B42" s="182"/>
      <c r="C42" s="170"/>
      <c r="D42" s="170"/>
      <c r="E42" s="170"/>
      <c r="F42" s="170"/>
      <c r="G42" s="89"/>
      <c r="H42" s="86"/>
      <c r="I42" s="185"/>
      <c r="J42" s="186"/>
    </row>
    <row r="43" spans="1:21" ht="35.25" customHeight="1">
      <c r="A43" s="183" t="s">
        <v>25</v>
      </c>
      <c r="B43" s="184"/>
      <c r="C43" s="174">
        <v>86092.42</v>
      </c>
      <c r="D43" s="174"/>
      <c r="E43" s="174"/>
      <c r="F43" s="174"/>
      <c r="G43" s="92">
        <v>86092.42</v>
      </c>
      <c r="H43" s="87">
        <f>C43-G43</f>
        <v>0</v>
      </c>
      <c r="I43" s="204"/>
      <c r="J43" s="205"/>
    </row>
    <row r="44" spans="1:21" ht="79.5" customHeight="1" thickBot="1">
      <c r="A44" s="212" t="s">
        <v>26</v>
      </c>
      <c r="B44" s="213"/>
      <c r="C44" s="209">
        <v>86722.98</v>
      </c>
      <c r="D44" s="209"/>
      <c r="E44" s="209"/>
      <c r="F44" s="209"/>
      <c r="G44" s="93">
        <v>86722.98</v>
      </c>
      <c r="H44" s="41">
        <f>C44-G44</f>
        <v>0</v>
      </c>
      <c r="I44" s="206"/>
      <c r="J44" s="207"/>
    </row>
    <row r="45" spans="1:21" ht="36.75" customHeight="1"/>
    <row r="46" spans="1:21" ht="18" customHeight="1">
      <c r="A46" s="142" t="s">
        <v>27</v>
      </c>
      <c r="B46" s="142"/>
      <c r="C46" s="142"/>
      <c r="D46" s="142"/>
      <c r="E46" s="142"/>
      <c r="F46" s="142"/>
      <c r="G46" s="142"/>
      <c r="H46" s="142"/>
      <c r="I46" s="142"/>
      <c r="J46" s="142"/>
      <c r="K46" s="142"/>
      <c r="L46" s="142"/>
      <c r="M46" s="142"/>
      <c r="N46" s="142"/>
      <c r="O46" s="142"/>
      <c r="P46" s="142"/>
      <c r="Q46" s="142"/>
      <c r="R46" s="142"/>
      <c r="S46" s="142"/>
      <c r="T46" s="142"/>
      <c r="U46" s="6"/>
    </row>
    <row r="47" spans="1:21" ht="13.5" customHeight="1"/>
    <row r="48" spans="1:21" ht="19.5" customHeight="1">
      <c r="A48" s="24" t="s">
        <v>62</v>
      </c>
      <c r="B48" s="24"/>
      <c r="C48" s="24"/>
      <c r="D48" s="210" t="s">
        <v>74</v>
      </c>
      <c r="E48" s="210"/>
      <c r="F48" s="210"/>
      <c r="G48" s="210"/>
      <c r="H48" s="210"/>
      <c r="I48" s="210"/>
      <c r="J48" s="210"/>
      <c r="K48" s="210"/>
      <c r="L48" s="210"/>
      <c r="M48" s="210"/>
      <c r="N48" s="210"/>
      <c r="O48" s="210"/>
      <c r="P48" s="210"/>
      <c r="Q48" s="210"/>
      <c r="R48" s="210"/>
      <c r="S48" s="210"/>
      <c r="T48" s="210"/>
    </row>
    <row r="49" spans="1:20" ht="17.25" customHeight="1">
      <c r="A49" s="201"/>
      <c r="B49" s="201"/>
      <c r="C49" s="201"/>
      <c r="D49" s="201"/>
      <c r="E49" s="201"/>
      <c r="F49" s="201"/>
      <c r="G49" s="201"/>
      <c r="H49" s="201"/>
      <c r="I49" s="201"/>
    </row>
    <row r="50" spans="1:20" ht="19.5" customHeight="1">
      <c r="A50" s="211" t="s">
        <v>63</v>
      </c>
      <c r="B50" s="211"/>
      <c r="C50" s="211"/>
      <c r="D50" s="211"/>
      <c r="E50" s="211"/>
      <c r="F50" s="211"/>
      <c r="G50" s="211"/>
      <c r="H50" s="211"/>
      <c r="I50" s="210" t="s">
        <v>75</v>
      </c>
      <c r="J50" s="210"/>
      <c r="K50" s="210"/>
      <c r="L50" s="210"/>
      <c r="M50" s="210"/>
      <c r="N50" s="210"/>
      <c r="O50" s="210"/>
      <c r="P50" s="210"/>
      <c r="Q50" s="210"/>
      <c r="R50" s="210"/>
      <c r="S50" s="210"/>
      <c r="T50" s="210"/>
    </row>
    <row r="51" spans="1:20" ht="20.25" customHeight="1">
      <c r="A51" s="201"/>
      <c r="B51" s="201"/>
      <c r="C51" s="201"/>
      <c r="D51" s="201"/>
      <c r="E51" s="201"/>
      <c r="F51" s="201"/>
      <c r="G51" s="201"/>
      <c r="H51" s="201"/>
      <c r="I51" s="201"/>
    </row>
    <row r="52" spans="1:20" ht="12" customHeight="1"/>
    <row r="53" spans="1:20" ht="21" customHeight="1">
      <c r="A53" s="175" t="s">
        <v>28</v>
      </c>
      <c r="B53" s="175"/>
      <c r="C53" s="175"/>
      <c r="D53" s="175"/>
      <c r="E53" s="175"/>
      <c r="F53" s="175"/>
      <c r="G53" s="175"/>
      <c r="H53" s="175"/>
      <c r="I53" s="175"/>
      <c r="J53" s="175"/>
      <c r="K53" s="175"/>
      <c r="L53" s="175"/>
      <c r="M53" s="175"/>
      <c r="N53" s="175"/>
      <c r="O53" s="175"/>
      <c r="P53" s="175"/>
      <c r="Q53" s="175"/>
      <c r="R53" s="175"/>
      <c r="S53" s="175"/>
      <c r="T53" s="175"/>
    </row>
    <row r="54" spans="1:20" ht="15.75" thickBot="1"/>
    <row r="55" spans="1:20" ht="172.5" customHeight="1">
      <c r="A55" s="17" t="s">
        <v>47</v>
      </c>
      <c r="B55" s="18" t="s">
        <v>29</v>
      </c>
      <c r="C55" s="168" t="s">
        <v>70</v>
      </c>
      <c r="D55" s="168"/>
      <c r="E55" s="21"/>
      <c r="F55" s="168" t="s">
        <v>53</v>
      </c>
      <c r="G55" s="168"/>
      <c r="H55" s="18" t="s">
        <v>30</v>
      </c>
      <c r="I55" s="187" t="s">
        <v>52</v>
      </c>
      <c r="J55" s="187"/>
      <c r="K55" s="13" t="s">
        <v>23</v>
      </c>
    </row>
    <row r="56" spans="1:20" ht="63.75" customHeight="1">
      <c r="A56" s="19">
        <v>1</v>
      </c>
      <c r="B56" s="16" t="s">
        <v>31</v>
      </c>
      <c r="C56" s="109"/>
      <c r="D56" s="109"/>
      <c r="E56" s="32"/>
      <c r="F56" s="109"/>
      <c r="G56" s="109"/>
      <c r="H56" s="32"/>
      <c r="I56" s="115">
        <f>F56-H56</f>
        <v>0</v>
      </c>
      <c r="J56" s="115"/>
      <c r="K56" s="31"/>
    </row>
    <row r="57" spans="1:20" ht="224.25" customHeight="1">
      <c r="A57" s="19">
        <v>2</v>
      </c>
      <c r="B57" s="16" t="s">
        <v>32</v>
      </c>
      <c r="C57" s="191" t="s">
        <v>112</v>
      </c>
      <c r="D57" s="191"/>
      <c r="E57" s="32"/>
      <c r="F57" s="109">
        <v>1248624</v>
      </c>
      <c r="G57" s="109"/>
      <c r="H57" s="32">
        <v>1248624</v>
      </c>
      <c r="I57" s="115">
        <f t="shared" ref="I57:I62" si="2">F57-H57</f>
        <v>0</v>
      </c>
      <c r="J57" s="115"/>
      <c r="K57" s="31"/>
    </row>
    <row r="58" spans="1:20" ht="90" customHeight="1">
      <c r="A58" s="19">
        <v>3</v>
      </c>
      <c r="B58" s="16" t="s">
        <v>60</v>
      </c>
      <c r="C58" s="109"/>
      <c r="D58" s="109"/>
      <c r="E58" s="32"/>
      <c r="F58" s="109"/>
      <c r="G58" s="109"/>
      <c r="H58" s="32"/>
      <c r="I58" s="115">
        <f t="shared" si="2"/>
        <v>0</v>
      </c>
      <c r="J58" s="115"/>
      <c r="K58" s="31"/>
    </row>
    <row r="59" spans="1:20" ht="105.75" customHeight="1">
      <c r="A59" s="19">
        <v>4</v>
      </c>
      <c r="B59" s="16" t="s">
        <v>33</v>
      </c>
      <c r="C59" s="109"/>
      <c r="D59" s="109"/>
      <c r="E59" s="32"/>
      <c r="F59" s="109"/>
      <c r="G59" s="109"/>
      <c r="H59" s="32"/>
      <c r="I59" s="115">
        <f t="shared" si="2"/>
        <v>0</v>
      </c>
      <c r="J59" s="115"/>
      <c r="K59" s="31"/>
      <c r="M59" s="15"/>
      <c r="N59" s="15"/>
    </row>
    <row r="60" spans="1:20" ht="30" customHeight="1">
      <c r="A60" s="19">
        <v>5</v>
      </c>
      <c r="B60" s="16" t="s">
        <v>34</v>
      </c>
      <c r="C60" s="109"/>
      <c r="D60" s="109"/>
      <c r="E60" s="32"/>
      <c r="F60" s="109"/>
      <c r="G60" s="109"/>
      <c r="H60" s="32"/>
      <c r="I60" s="115">
        <f t="shared" si="2"/>
        <v>0</v>
      </c>
      <c r="J60" s="115"/>
      <c r="K60" s="31"/>
    </row>
    <row r="61" spans="1:20" ht="33" customHeight="1">
      <c r="A61" s="19">
        <v>6</v>
      </c>
      <c r="B61" s="16" t="s">
        <v>35</v>
      </c>
      <c r="C61" s="109"/>
      <c r="D61" s="109"/>
      <c r="E61" s="32"/>
      <c r="F61" s="109"/>
      <c r="G61" s="109"/>
      <c r="H61" s="32"/>
      <c r="I61" s="115">
        <f t="shared" si="2"/>
        <v>0</v>
      </c>
      <c r="J61" s="115"/>
      <c r="K61" s="31"/>
    </row>
    <row r="62" spans="1:20" ht="20.25" customHeight="1">
      <c r="A62" s="19">
        <v>7</v>
      </c>
      <c r="B62" s="16" t="s">
        <v>36</v>
      </c>
      <c r="C62" s="109"/>
      <c r="D62" s="109"/>
      <c r="E62" s="32"/>
      <c r="F62" s="109"/>
      <c r="G62" s="109"/>
      <c r="H62" s="32"/>
      <c r="I62" s="115">
        <f t="shared" si="2"/>
        <v>0</v>
      </c>
      <c r="J62" s="115"/>
      <c r="K62" s="31"/>
    </row>
    <row r="63" spans="1:20" ht="25.5" customHeight="1" thickBot="1">
      <c r="A63" s="20"/>
      <c r="B63" s="22" t="s">
        <v>37</v>
      </c>
      <c r="C63" s="192"/>
      <c r="D63" s="192"/>
      <c r="E63" s="192"/>
      <c r="F63" s="189">
        <f>SUM(F56:F62)</f>
        <v>1248624</v>
      </c>
      <c r="G63" s="190"/>
      <c r="H63" s="33">
        <f>SUM(H56:H62)</f>
        <v>1248624</v>
      </c>
      <c r="I63" s="113">
        <f>SUM(I56:J62)</f>
        <v>0</v>
      </c>
      <c r="J63" s="114"/>
      <c r="K63" s="42"/>
    </row>
    <row r="65" spans="1:20" ht="15" customHeight="1">
      <c r="A65" s="112" t="s">
        <v>54</v>
      </c>
      <c r="B65" s="112"/>
      <c r="C65" s="112"/>
      <c r="D65" s="112"/>
      <c r="E65" s="112"/>
      <c r="F65" s="112"/>
      <c r="G65" s="112"/>
      <c r="H65" s="112"/>
      <c r="I65" s="112"/>
      <c r="J65" s="112"/>
      <c r="K65" s="112"/>
      <c r="L65" s="112"/>
      <c r="M65" s="112"/>
      <c r="N65" s="112"/>
      <c r="O65" s="112"/>
      <c r="P65" s="112"/>
      <c r="Q65" s="112"/>
      <c r="R65" s="112"/>
      <c r="S65" s="112"/>
      <c r="T65" s="112"/>
    </row>
    <row r="66" spans="1:20">
      <c r="A66" s="112"/>
      <c r="B66" s="112"/>
      <c r="C66" s="112"/>
      <c r="D66" s="112"/>
      <c r="E66" s="112"/>
      <c r="F66" s="112"/>
      <c r="G66" s="112"/>
      <c r="H66" s="112"/>
      <c r="I66" s="112"/>
      <c r="J66" s="112"/>
      <c r="K66" s="112"/>
      <c r="L66" s="112"/>
      <c r="M66" s="112"/>
      <c r="N66" s="112"/>
      <c r="O66" s="112"/>
      <c r="P66" s="112"/>
      <c r="Q66" s="112"/>
      <c r="R66" s="112"/>
      <c r="S66" s="112"/>
      <c r="T66" s="112"/>
    </row>
    <row r="67" spans="1:20">
      <c r="A67" s="112"/>
      <c r="B67" s="112"/>
      <c r="C67" s="112"/>
      <c r="D67" s="112"/>
      <c r="E67" s="112"/>
      <c r="F67" s="112"/>
      <c r="G67" s="112"/>
      <c r="H67" s="112"/>
      <c r="I67" s="112"/>
      <c r="J67" s="112"/>
      <c r="K67" s="112"/>
      <c r="L67" s="112"/>
      <c r="M67" s="112"/>
      <c r="N67" s="112"/>
      <c r="O67" s="112"/>
      <c r="P67" s="112"/>
      <c r="Q67" s="112"/>
      <c r="R67" s="112"/>
      <c r="S67" s="112"/>
      <c r="T67" s="112"/>
    </row>
    <row r="68" spans="1:20">
      <c r="A68" s="5"/>
      <c r="B68" s="5"/>
      <c r="C68" s="5"/>
      <c r="D68" s="5"/>
      <c r="E68" s="5"/>
      <c r="F68" s="5"/>
      <c r="G68" s="5"/>
      <c r="H68" s="5"/>
      <c r="I68" s="5"/>
      <c r="J68" s="5"/>
      <c r="K68" s="5"/>
      <c r="L68" s="5"/>
      <c r="M68" s="5"/>
      <c r="N68" s="5"/>
      <c r="O68" s="5"/>
      <c r="P68" s="5"/>
      <c r="Q68" s="5"/>
      <c r="R68" s="5"/>
      <c r="S68" s="5"/>
      <c r="T68" s="5"/>
    </row>
    <row r="69" spans="1:20">
      <c r="A69" s="112" t="s">
        <v>38</v>
      </c>
      <c r="B69" s="112"/>
      <c r="C69" s="112"/>
      <c r="D69" s="112"/>
      <c r="E69" s="112"/>
      <c r="F69" s="112"/>
      <c r="G69" s="112"/>
      <c r="H69" s="112"/>
      <c r="I69" s="112"/>
      <c r="J69" s="112"/>
      <c r="K69" s="112"/>
      <c r="L69" s="112"/>
      <c r="M69" s="112"/>
      <c r="N69" s="112"/>
      <c r="O69" s="112"/>
      <c r="P69" s="112"/>
      <c r="Q69" s="112"/>
      <c r="R69" s="112"/>
      <c r="S69" s="112"/>
      <c r="T69" s="112"/>
    </row>
    <row r="70" spans="1:20" ht="19.5" customHeight="1">
      <c r="A70" s="37" t="s">
        <v>113</v>
      </c>
      <c r="B70" s="37"/>
      <c r="C70" s="37"/>
      <c r="D70" s="37"/>
      <c r="E70" s="37"/>
      <c r="F70" s="37"/>
      <c r="G70" s="37"/>
      <c r="H70" s="5"/>
      <c r="I70" s="5"/>
      <c r="J70" s="5"/>
      <c r="K70" s="5"/>
      <c r="L70" s="5"/>
      <c r="M70" s="5"/>
      <c r="N70" s="5"/>
      <c r="O70" s="5"/>
      <c r="P70" s="5"/>
      <c r="Q70" s="37"/>
      <c r="R70" s="37"/>
      <c r="S70" s="37"/>
      <c r="T70" s="37"/>
    </row>
    <row r="71" spans="1:20" ht="19.5" customHeight="1">
      <c r="A71" s="110" t="s">
        <v>71</v>
      </c>
      <c r="B71" s="110"/>
      <c r="C71" s="110"/>
      <c r="D71" s="110"/>
      <c r="E71" s="110"/>
      <c r="F71" s="110"/>
      <c r="G71" s="110"/>
      <c r="H71" s="110"/>
      <c r="I71" s="110"/>
      <c r="J71" s="39" t="s">
        <v>72</v>
      </c>
      <c r="K71" s="39"/>
      <c r="L71" s="39"/>
      <c r="M71" s="39"/>
      <c r="N71" s="39"/>
      <c r="O71" s="39"/>
      <c r="P71" s="39"/>
      <c r="Q71" s="39"/>
      <c r="S71" s="38"/>
      <c r="T71" s="38"/>
    </row>
    <row r="72" spans="1:20" ht="15.75">
      <c r="A72" s="1"/>
    </row>
    <row r="73" spans="1:20" ht="15.75">
      <c r="A73" s="1" t="s">
        <v>39</v>
      </c>
    </row>
    <row r="74" spans="1:20" ht="15.75">
      <c r="A74" s="175" t="s">
        <v>68</v>
      </c>
      <c r="B74" s="175"/>
      <c r="C74" s="175"/>
      <c r="D74" s="175"/>
      <c r="E74" s="175"/>
      <c r="F74" s="175"/>
      <c r="G74" s="175"/>
      <c r="H74" s="175"/>
      <c r="I74" s="175"/>
      <c r="J74" s="175"/>
      <c r="K74" s="188" t="s">
        <v>76</v>
      </c>
      <c r="L74" s="188"/>
      <c r="M74" s="188"/>
      <c r="N74" s="37"/>
      <c r="O74" s="37"/>
      <c r="P74" s="37"/>
      <c r="Q74" s="37"/>
      <c r="R74" s="37"/>
      <c r="S74" s="37"/>
      <c r="T74" s="37"/>
    </row>
    <row r="75" spans="1:20" ht="15.75">
      <c r="A75" s="175" t="s">
        <v>69</v>
      </c>
      <c r="B75" s="175"/>
      <c r="C75" s="175"/>
      <c r="D75" s="188" t="s">
        <v>109</v>
      </c>
      <c r="E75" s="188"/>
      <c r="F75" s="188"/>
      <c r="G75" s="188"/>
      <c r="H75" s="37"/>
      <c r="I75" s="37"/>
      <c r="J75" s="37"/>
      <c r="K75" s="37"/>
      <c r="L75" s="37"/>
      <c r="M75" s="37"/>
      <c r="N75" s="37"/>
      <c r="O75" s="37"/>
    </row>
    <row r="76" spans="1:20" ht="15.75">
      <c r="A76" s="1"/>
    </row>
    <row r="77" spans="1:20" ht="15.75">
      <c r="A77" s="110" t="s">
        <v>40</v>
      </c>
      <c r="B77" s="110"/>
      <c r="C77" s="110"/>
      <c r="D77" s="110"/>
      <c r="E77" s="110"/>
      <c r="F77" s="110"/>
      <c r="G77" s="110"/>
      <c r="H77" s="110"/>
      <c r="I77" s="110"/>
      <c r="J77" s="110"/>
      <c r="K77" s="110"/>
      <c r="L77" s="110"/>
      <c r="M77" s="110"/>
      <c r="N77" s="110"/>
      <c r="O77" s="110"/>
      <c r="P77" s="110"/>
      <c r="Q77" s="110"/>
      <c r="R77" s="110"/>
      <c r="S77" s="110"/>
      <c r="T77" s="110"/>
    </row>
    <row r="79" spans="1:20" ht="15.75" customHeight="1">
      <c r="A79" s="111" t="s">
        <v>126</v>
      </c>
      <c r="B79" s="111"/>
      <c r="C79" s="111"/>
      <c r="D79" s="111"/>
      <c r="E79" s="111"/>
      <c r="F79" s="111"/>
      <c r="G79" s="111"/>
      <c r="H79" s="111"/>
      <c r="I79" s="111"/>
      <c r="J79" s="111"/>
      <c r="K79" s="111"/>
      <c r="L79" s="111"/>
      <c r="M79" s="111"/>
      <c r="N79" s="111"/>
      <c r="O79" s="111"/>
      <c r="P79" s="111"/>
      <c r="Q79" s="111"/>
      <c r="R79" s="111"/>
      <c r="S79" s="111"/>
      <c r="T79" s="111"/>
    </row>
    <row r="80" spans="1:20" ht="15.75">
      <c r="C80" s="7" t="s">
        <v>56</v>
      </c>
      <c r="D80" s="4"/>
      <c r="F80" s="98" t="s">
        <v>114</v>
      </c>
      <c r="G80" s="120" t="s">
        <v>115</v>
      </c>
      <c r="H80" s="120"/>
      <c r="I80" s="14"/>
      <c r="J80" s="14"/>
    </row>
    <row r="82" spans="1:20" ht="15.75">
      <c r="A82" s="111" t="s">
        <v>119</v>
      </c>
      <c r="B82" s="111"/>
      <c r="C82" s="111"/>
      <c r="D82" s="111"/>
      <c r="E82" s="111"/>
      <c r="F82" s="111"/>
      <c r="G82" s="111"/>
      <c r="H82" s="111"/>
      <c r="I82" s="111"/>
      <c r="J82" s="111"/>
      <c r="K82" s="111"/>
      <c r="L82" s="111"/>
      <c r="M82" s="111"/>
      <c r="N82" s="111"/>
      <c r="O82" s="111"/>
      <c r="P82" s="111"/>
      <c r="Q82" s="111"/>
      <c r="R82" s="111"/>
      <c r="S82" s="111"/>
      <c r="T82" s="111"/>
    </row>
    <row r="83" spans="1:20" ht="15.75">
      <c r="C83" s="7" t="s">
        <v>56</v>
      </c>
      <c r="D83" s="4" t="s">
        <v>57</v>
      </c>
      <c r="E83" s="121" t="s">
        <v>118</v>
      </c>
      <c r="F83" s="121"/>
      <c r="G83" s="121"/>
      <c r="H83" s="121"/>
      <c r="I83" s="14"/>
      <c r="J83" s="4"/>
      <c r="K83" s="121"/>
      <c r="L83" s="121"/>
    </row>
    <row r="85" spans="1:20" ht="15.75">
      <c r="A85" s="2" t="s">
        <v>41</v>
      </c>
    </row>
    <row r="86" spans="1:20" ht="15.75">
      <c r="A86" s="1"/>
      <c r="G86" s="3"/>
    </row>
    <row r="87" spans="1:20" ht="15.75">
      <c r="A87" s="1" t="s">
        <v>42</v>
      </c>
      <c r="B87" s="119" t="s">
        <v>125</v>
      </c>
      <c r="C87" s="119"/>
    </row>
    <row r="89" spans="1:20" ht="15.75">
      <c r="A89" s="111" t="s">
        <v>110</v>
      </c>
      <c r="B89" s="111"/>
      <c r="C89" s="111"/>
      <c r="D89" s="111"/>
      <c r="E89" s="111"/>
      <c r="F89" s="111"/>
      <c r="G89" s="111"/>
      <c r="H89" s="111"/>
      <c r="I89" s="111"/>
      <c r="J89" s="111"/>
      <c r="K89" s="111"/>
      <c r="L89" s="111"/>
      <c r="M89" s="111"/>
      <c r="N89" s="111"/>
      <c r="O89" s="111"/>
      <c r="P89" s="111"/>
      <c r="Q89" s="111"/>
      <c r="R89" s="111"/>
      <c r="S89" s="111"/>
      <c r="T89" s="111"/>
    </row>
    <row r="90" spans="1:20" ht="15.75">
      <c r="C90" s="7" t="s">
        <v>56</v>
      </c>
      <c r="D90" s="88" t="s">
        <v>57</v>
      </c>
      <c r="G90" s="118" t="s">
        <v>55</v>
      </c>
      <c r="H90" s="118"/>
      <c r="I90" s="15"/>
      <c r="J90" s="118" t="s">
        <v>58</v>
      </c>
      <c r="K90" s="118"/>
      <c r="L90" s="14"/>
      <c r="M90" s="14"/>
      <c r="N90" s="14"/>
    </row>
    <row r="92" spans="1:20" ht="15.75">
      <c r="A92" s="117" t="s">
        <v>65</v>
      </c>
      <c r="B92" s="117"/>
      <c r="C92" s="117"/>
      <c r="D92" s="117"/>
      <c r="E92" s="117"/>
      <c r="F92" s="117"/>
      <c r="G92" s="117"/>
      <c r="H92" s="117"/>
      <c r="I92" s="117"/>
      <c r="J92" s="117"/>
      <c r="K92" s="117"/>
      <c r="L92" s="117"/>
      <c r="M92" s="117"/>
      <c r="N92" s="117"/>
      <c r="O92" s="117"/>
      <c r="P92" s="117"/>
      <c r="Q92" s="117"/>
      <c r="R92" s="117"/>
      <c r="S92" s="117"/>
      <c r="T92" s="117"/>
    </row>
    <row r="93" spans="1:20">
      <c r="A93" s="116" t="s">
        <v>43</v>
      </c>
      <c r="B93" s="116"/>
      <c r="C93" s="116"/>
      <c r="D93" s="116"/>
      <c r="E93" s="116"/>
      <c r="F93" s="116"/>
      <c r="G93" s="116"/>
      <c r="H93" s="116"/>
      <c r="I93" s="116"/>
      <c r="J93" s="116"/>
      <c r="K93" s="116"/>
      <c r="L93" s="116"/>
      <c r="M93" s="116"/>
      <c r="N93" s="116"/>
      <c r="O93" s="116"/>
      <c r="P93" s="116"/>
      <c r="Q93" s="116"/>
      <c r="R93" s="116"/>
      <c r="S93" s="116"/>
      <c r="T93" s="116"/>
    </row>
    <row r="94" spans="1:20">
      <c r="A94" s="116" t="s">
        <v>59</v>
      </c>
      <c r="B94" s="116"/>
      <c r="C94" s="116"/>
      <c r="D94" s="116"/>
      <c r="E94" s="116"/>
      <c r="F94" s="116"/>
      <c r="G94" s="116"/>
      <c r="H94" s="116"/>
      <c r="I94" s="116"/>
      <c r="J94" s="116"/>
      <c r="K94" s="116"/>
      <c r="L94" s="116"/>
      <c r="M94" s="116"/>
      <c r="N94" s="116"/>
      <c r="O94" s="116"/>
      <c r="P94" s="116"/>
      <c r="Q94" s="116"/>
      <c r="R94" s="116"/>
      <c r="S94" s="116"/>
      <c r="T94" s="116"/>
    </row>
  </sheetData>
  <mergeCells count="124">
    <mergeCell ref="C29:D29"/>
    <mergeCell ref="C30:D30"/>
    <mergeCell ref="C31:D31"/>
    <mergeCell ref="C32:D32"/>
    <mergeCell ref="C33:D33"/>
    <mergeCell ref="C34:D34"/>
    <mergeCell ref="G34:H34"/>
    <mergeCell ref="J34:L34"/>
    <mergeCell ref="A51:I51"/>
    <mergeCell ref="H39:H40"/>
    <mergeCell ref="I43:J43"/>
    <mergeCell ref="I44:J44"/>
    <mergeCell ref="I39:J39"/>
    <mergeCell ref="C44:F44"/>
    <mergeCell ref="D48:T48"/>
    <mergeCell ref="I50:T50"/>
    <mergeCell ref="A49:I49"/>
    <mergeCell ref="A50:H50"/>
    <mergeCell ref="A44:B44"/>
    <mergeCell ref="G39:G40"/>
    <mergeCell ref="G29:H29"/>
    <mergeCell ref="G30:H30"/>
    <mergeCell ref="G31:H31"/>
    <mergeCell ref="G32:H32"/>
    <mergeCell ref="I55:J55"/>
    <mergeCell ref="I62:J62"/>
    <mergeCell ref="I59:J59"/>
    <mergeCell ref="I56:J56"/>
    <mergeCell ref="A74:J74"/>
    <mergeCell ref="K74:M74"/>
    <mergeCell ref="A75:C75"/>
    <mergeCell ref="D75:G75"/>
    <mergeCell ref="F63:G63"/>
    <mergeCell ref="C55:D55"/>
    <mergeCell ref="F55:G55"/>
    <mergeCell ref="C56:D56"/>
    <mergeCell ref="C57:D57"/>
    <mergeCell ref="C58:D58"/>
    <mergeCell ref="C59:D59"/>
    <mergeCell ref="C60:D60"/>
    <mergeCell ref="C61:D61"/>
    <mergeCell ref="C63:E63"/>
    <mergeCell ref="C62:D62"/>
    <mergeCell ref="A71:I71"/>
    <mergeCell ref="I58:J58"/>
    <mergeCell ref="F59:G59"/>
    <mergeCell ref="F60:G60"/>
    <mergeCell ref="F58:G58"/>
    <mergeCell ref="A32:B32"/>
    <mergeCell ref="A33:B33"/>
    <mergeCell ref="C39:F40"/>
    <mergeCell ref="C42:F42"/>
    <mergeCell ref="C41:F41"/>
    <mergeCell ref="C43:F43"/>
    <mergeCell ref="A53:T53"/>
    <mergeCell ref="A37:T38"/>
    <mergeCell ref="K39:K40"/>
    <mergeCell ref="A39:B40"/>
    <mergeCell ref="A41:B41"/>
    <mergeCell ref="A42:B42"/>
    <mergeCell ref="A43:B43"/>
    <mergeCell ref="I41:J41"/>
    <mergeCell ref="I42:J42"/>
    <mergeCell ref="P1:T7"/>
    <mergeCell ref="A9:T11"/>
    <mergeCell ref="A17:C17"/>
    <mergeCell ref="A18:T18"/>
    <mergeCell ref="B19:B23"/>
    <mergeCell ref="C19:H21"/>
    <mergeCell ref="N19:N23"/>
    <mergeCell ref="I19:M21"/>
    <mergeCell ref="O19:S21"/>
    <mergeCell ref="A19:A23"/>
    <mergeCell ref="A13:C13"/>
    <mergeCell ref="D13:G13"/>
    <mergeCell ref="A14:T14"/>
    <mergeCell ref="A15:G15"/>
    <mergeCell ref="T19:T21"/>
    <mergeCell ref="C22:C23"/>
    <mergeCell ref="D22:H22"/>
    <mergeCell ref="C28:D28"/>
    <mergeCell ref="J22:M22"/>
    <mergeCell ref="O22:O23"/>
    <mergeCell ref="P22:S22"/>
    <mergeCell ref="T22:T23"/>
    <mergeCell ref="J28:L28"/>
    <mergeCell ref="G28:H28"/>
    <mergeCell ref="A28:B28"/>
    <mergeCell ref="I57:J57"/>
    <mergeCell ref="G33:H33"/>
    <mergeCell ref="J29:L29"/>
    <mergeCell ref="J30:L30"/>
    <mergeCell ref="J31:L31"/>
    <mergeCell ref="J32:L32"/>
    <mergeCell ref="J33:L33"/>
    <mergeCell ref="A26:T27"/>
    <mergeCell ref="F56:G56"/>
    <mergeCell ref="F57:G57"/>
    <mergeCell ref="A34:B34"/>
    <mergeCell ref="A36:C36"/>
    <mergeCell ref="A46:T46"/>
    <mergeCell ref="A29:B29"/>
    <mergeCell ref="A30:B30"/>
    <mergeCell ref="A31:B31"/>
    <mergeCell ref="A94:T94"/>
    <mergeCell ref="A92:T92"/>
    <mergeCell ref="A82:T82"/>
    <mergeCell ref="A89:T89"/>
    <mergeCell ref="A93:T93"/>
    <mergeCell ref="G90:H90"/>
    <mergeCell ref="B87:C87"/>
    <mergeCell ref="G80:H80"/>
    <mergeCell ref="J90:K90"/>
    <mergeCell ref="K83:L83"/>
    <mergeCell ref="E83:H83"/>
    <mergeCell ref="F61:G61"/>
    <mergeCell ref="F62:G62"/>
    <mergeCell ref="A77:T77"/>
    <mergeCell ref="A79:T79"/>
    <mergeCell ref="A65:T67"/>
    <mergeCell ref="A69:T69"/>
    <mergeCell ref="I63:J63"/>
    <mergeCell ref="I60:J60"/>
    <mergeCell ref="I61:J61"/>
  </mergeCells>
  <printOptions horizontalCentered="1"/>
  <pageMargins left="0.6692913385826772" right="0.43307086614173229" top="0.70866141732283472" bottom="0.39370078740157483" header="0.19685039370078741" footer="0.19685039370078741"/>
  <pageSetup paperSize="9" scale="60" orientation="landscape" r:id="rId1"/>
</worksheet>
</file>

<file path=xl/worksheets/sheet2.xml><?xml version="1.0" encoding="utf-8"?>
<worksheet xmlns="http://schemas.openxmlformats.org/spreadsheetml/2006/main" xmlns:r="http://schemas.openxmlformats.org/officeDocument/2006/relationships">
  <dimension ref="A1:U94"/>
  <sheetViews>
    <sheetView topLeftCell="A65" zoomScale="86" zoomScaleNormal="86" workbookViewId="0">
      <selection activeCell="A70" sqref="A70"/>
    </sheetView>
  </sheetViews>
  <sheetFormatPr defaultRowHeight="15"/>
  <cols>
    <col min="1" max="1" width="10.140625" customWidth="1"/>
    <col min="2" max="2" width="20" customWidth="1"/>
    <col min="3" max="3" width="9.85546875" customWidth="1"/>
    <col min="4" max="4" width="13.140625" customWidth="1"/>
    <col min="5" max="5" width="12" hidden="1" customWidth="1"/>
    <col min="6" max="6" width="13.570312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0.28515625" customWidth="1"/>
    <col min="17" max="17" width="10" customWidth="1"/>
    <col min="18" max="18" width="12" customWidth="1"/>
    <col min="20" max="20" width="10.140625" customWidth="1"/>
  </cols>
  <sheetData>
    <row r="1" spans="1:20">
      <c r="P1" s="150"/>
      <c r="Q1" s="150"/>
      <c r="R1" s="150"/>
      <c r="S1" s="150"/>
      <c r="T1" s="150"/>
    </row>
    <row r="2" spans="1:20">
      <c r="P2" s="150"/>
      <c r="Q2" s="150"/>
      <c r="R2" s="150"/>
      <c r="S2" s="150"/>
      <c r="T2" s="150"/>
    </row>
    <row r="3" spans="1:20" ht="1.5" customHeight="1">
      <c r="P3" s="150"/>
      <c r="Q3" s="150"/>
      <c r="R3" s="150"/>
      <c r="S3" s="150"/>
      <c r="T3" s="150"/>
    </row>
    <row r="4" spans="1:20" hidden="1">
      <c r="P4" s="150"/>
      <c r="Q4" s="150"/>
      <c r="R4" s="150"/>
      <c r="S4" s="150"/>
      <c r="T4" s="150"/>
    </row>
    <row r="5" spans="1:20" hidden="1">
      <c r="P5" s="150"/>
      <c r="Q5" s="150"/>
      <c r="R5" s="150"/>
      <c r="S5" s="150"/>
      <c r="T5" s="150"/>
    </row>
    <row r="6" spans="1:20" hidden="1">
      <c r="P6" s="150"/>
      <c r="Q6" s="150"/>
      <c r="R6" s="150"/>
      <c r="S6" s="150"/>
      <c r="T6" s="150"/>
    </row>
    <row r="7" spans="1:20" hidden="1">
      <c r="P7" s="150"/>
      <c r="Q7" s="150"/>
      <c r="R7" s="150"/>
      <c r="S7" s="150"/>
      <c r="T7" s="150"/>
    </row>
    <row r="9" spans="1:20">
      <c r="A9" s="151" t="s">
        <v>105</v>
      </c>
      <c r="B9" s="151"/>
      <c r="C9" s="151"/>
      <c r="D9" s="151"/>
      <c r="E9" s="151"/>
      <c r="F9" s="151"/>
      <c r="G9" s="151"/>
      <c r="H9" s="151"/>
      <c r="I9" s="151"/>
      <c r="J9" s="151"/>
      <c r="K9" s="151"/>
      <c r="L9" s="151"/>
      <c r="M9" s="151"/>
      <c r="N9" s="151"/>
      <c r="O9" s="151"/>
      <c r="P9" s="151"/>
      <c r="Q9" s="151"/>
      <c r="R9" s="151"/>
      <c r="S9" s="151"/>
      <c r="T9" s="151"/>
    </row>
    <row r="10" spans="1:20">
      <c r="A10" s="151"/>
      <c r="B10" s="151"/>
      <c r="C10" s="151"/>
      <c r="D10" s="151"/>
      <c r="E10" s="151"/>
      <c r="F10" s="151"/>
      <c r="G10" s="151"/>
      <c r="H10" s="151"/>
      <c r="I10" s="151"/>
      <c r="J10" s="151"/>
      <c r="K10" s="151"/>
      <c r="L10" s="151"/>
      <c r="M10" s="151"/>
      <c r="N10" s="151"/>
      <c r="O10" s="151"/>
      <c r="P10" s="151"/>
      <c r="Q10" s="151"/>
      <c r="R10" s="151"/>
      <c r="S10" s="151"/>
      <c r="T10" s="151"/>
    </row>
    <row r="11" spans="1:20">
      <c r="A11" s="151"/>
      <c r="B11" s="151"/>
      <c r="C11" s="151"/>
      <c r="D11" s="151"/>
      <c r="E11" s="151"/>
      <c r="F11" s="151"/>
      <c r="G11" s="151"/>
      <c r="H11" s="151"/>
      <c r="I11" s="151"/>
      <c r="J11" s="151"/>
      <c r="K11" s="151"/>
      <c r="L11" s="151"/>
      <c r="M11" s="151"/>
      <c r="N11" s="151"/>
      <c r="O11" s="151"/>
      <c r="P11" s="151"/>
      <c r="Q11" s="151"/>
      <c r="R11" s="151"/>
      <c r="S11" s="151"/>
      <c r="T11" s="151"/>
    </row>
    <row r="12" spans="1:20" ht="24.75" customHeight="1"/>
    <row r="13" spans="1:20" ht="15.75" customHeight="1">
      <c r="A13" s="142" t="s">
        <v>66</v>
      </c>
      <c r="B13" s="142"/>
      <c r="C13" s="142"/>
      <c r="D13" s="166" t="s">
        <v>124</v>
      </c>
      <c r="E13" s="166"/>
      <c r="F13" s="166"/>
      <c r="G13" s="166"/>
      <c r="H13" s="36"/>
      <c r="I13" s="36"/>
      <c r="J13" s="36"/>
      <c r="K13" s="36"/>
      <c r="L13" s="36"/>
      <c r="M13" s="36"/>
      <c r="N13" s="36"/>
      <c r="O13" s="36"/>
      <c r="P13" s="36"/>
      <c r="Q13" s="36"/>
      <c r="R13" s="36"/>
      <c r="S13" s="36"/>
      <c r="T13" s="36"/>
    </row>
    <row r="14" spans="1:20" ht="15.75">
      <c r="A14" s="142" t="s">
        <v>67</v>
      </c>
      <c r="B14" s="142"/>
      <c r="C14" s="142"/>
      <c r="D14" s="142"/>
      <c r="E14" s="142"/>
      <c r="F14" s="142"/>
      <c r="G14" s="142"/>
      <c r="H14" s="142"/>
      <c r="I14" s="142"/>
      <c r="J14" s="142"/>
      <c r="K14" s="142"/>
      <c r="L14" s="142"/>
      <c r="M14" s="142"/>
      <c r="N14" s="142"/>
      <c r="O14" s="142"/>
      <c r="P14" s="142"/>
      <c r="Q14" s="142"/>
      <c r="R14" s="142"/>
      <c r="S14" s="142"/>
      <c r="T14" s="142"/>
    </row>
    <row r="15" spans="1:20" ht="23.25" customHeight="1">
      <c r="A15" s="166" t="s">
        <v>120</v>
      </c>
      <c r="B15" s="166"/>
      <c r="C15" s="166"/>
      <c r="D15" s="166"/>
      <c r="E15" s="166"/>
      <c r="F15" s="166"/>
      <c r="G15" s="166"/>
      <c r="H15" s="36"/>
      <c r="I15" s="36"/>
      <c r="J15" s="36"/>
      <c r="K15" s="36"/>
      <c r="L15" s="36"/>
      <c r="M15" s="36"/>
      <c r="N15" s="36"/>
      <c r="O15" s="36"/>
      <c r="P15" s="36"/>
      <c r="Q15" s="36"/>
      <c r="R15" s="36"/>
      <c r="S15" s="36"/>
      <c r="T15" s="36"/>
    </row>
    <row r="17" spans="1:20" ht="15.75">
      <c r="A17" s="145" t="s">
        <v>0</v>
      </c>
      <c r="B17" s="145"/>
      <c r="C17" s="145"/>
    </row>
    <row r="18" spans="1:20" ht="46.5" customHeight="1" thickBot="1">
      <c r="A18" s="142" t="s">
        <v>44</v>
      </c>
      <c r="B18" s="142"/>
      <c r="C18" s="142"/>
      <c r="D18" s="142"/>
      <c r="E18" s="142"/>
      <c r="F18" s="142"/>
      <c r="G18" s="142"/>
      <c r="H18" s="142"/>
      <c r="I18" s="142"/>
      <c r="J18" s="142"/>
      <c r="K18" s="142"/>
      <c r="L18" s="142"/>
      <c r="M18" s="142"/>
      <c r="N18" s="142"/>
      <c r="O18" s="142"/>
      <c r="P18" s="142"/>
      <c r="Q18" s="142"/>
      <c r="R18" s="142"/>
      <c r="S18" s="142"/>
      <c r="T18" s="142"/>
    </row>
    <row r="19" spans="1:20">
      <c r="A19" s="164" t="s">
        <v>47</v>
      </c>
      <c r="B19" s="152" t="s">
        <v>1</v>
      </c>
      <c r="C19" s="154" t="s">
        <v>2</v>
      </c>
      <c r="D19" s="155"/>
      <c r="E19" s="155"/>
      <c r="F19" s="155"/>
      <c r="G19" s="155"/>
      <c r="H19" s="156"/>
      <c r="I19" s="163" t="s">
        <v>46</v>
      </c>
      <c r="J19" s="163"/>
      <c r="K19" s="163"/>
      <c r="L19" s="163"/>
      <c r="M19" s="163"/>
      <c r="N19" s="163" t="s">
        <v>3</v>
      </c>
      <c r="O19" s="163" t="s">
        <v>45</v>
      </c>
      <c r="P19" s="163"/>
      <c r="Q19" s="163"/>
      <c r="R19" s="163"/>
      <c r="S19" s="163"/>
      <c r="T19" s="167" t="s">
        <v>4</v>
      </c>
    </row>
    <row r="20" spans="1:20" ht="13.5" customHeight="1">
      <c r="A20" s="165"/>
      <c r="B20" s="153"/>
      <c r="C20" s="157"/>
      <c r="D20" s="158"/>
      <c r="E20" s="158"/>
      <c r="F20" s="158"/>
      <c r="G20" s="158"/>
      <c r="H20" s="159"/>
      <c r="I20" s="124"/>
      <c r="J20" s="124"/>
      <c r="K20" s="124"/>
      <c r="L20" s="124"/>
      <c r="M20" s="124"/>
      <c r="N20" s="124"/>
      <c r="O20" s="124"/>
      <c r="P20" s="124"/>
      <c r="Q20" s="124"/>
      <c r="R20" s="124"/>
      <c r="S20" s="124"/>
      <c r="T20" s="125"/>
    </row>
    <row r="21" spans="1:20" ht="44.25" customHeight="1">
      <c r="A21" s="165"/>
      <c r="B21" s="153"/>
      <c r="C21" s="160"/>
      <c r="D21" s="161"/>
      <c r="E21" s="161"/>
      <c r="F21" s="161"/>
      <c r="G21" s="161"/>
      <c r="H21" s="162"/>
      <c r="I21" s="124"/>
      <c r="J21" s="124"/>
      <c r="K21" s="124"/>
      <c r="L21" s="124"/>
      <c r="M21" s="124"/>
      <c r="N21" s="124"/>
      <c r="O21" s="124"/>
      <c r="P21" s="124"/>
      <c r="Q21" s="124"/>
      <c r="R21" s="124"/>
      <c r="S21" s="124"/>
      <c r="T21" s="125"/>
    </row>
    <row r="22" spans="1:20">
      <c r="A22" s="165"/>
      <c r="B22" s="153"/>
      <c r="C22" s="124" t="s">
        <v>5</v>
      </c>
      <c r="D22" s="123" t="s">
        <v>6</v>
      </c>
      <c r="E22" s="123"/>
      <c r="F22" s="123"/>
      <c r="G22" s="123"/>
      <c r="H22" s="123"/>
      <c r="I22" s="55"/>
      <c r="J22" s="123" t="s">
        <v>6</v>
      </c>
      <c r="K22" s="123"/>
      <c r="L22" s="123"/>
      <c r="M22" s="123"/>
      <c r="N22" s="124"/>
      <c r="O22" s="124" t="s">
        <v>5</v>
      </c>
      <c r="P22" s="124" t="s">
        <v>6</v>
      </c>
      <c r="Q22" s="124"/>
      <c r="R22" s="124"/>
      <c r="S22" s="124"/>
      <c r="T22" s="125"/>
    </row>
    <row r="23" spans="1:20" ht="207.75" customHeight="1">
      <c r="A23" s="165"/>
      <c r="B23" s="153"/>
      <c r="C23" s="124"/>
      <c r="D23" s="54" t="s">
        <v>7</v>
      </c>
      <c r="E23" s="54" t="s">
        <v>8</v>
      </c>
      <c r="F23" s="54" t="s">
        <v>8</v>
      </c>
      <c r="G23" s="54" t="s">
        <v>9</v>
      </c>
      <c r="H23" s="54" t="s">
        <v>10</v>
      </c>
      <c r="I23" s="54" t="s">
        <v>5</v>
      </c>
      <c r="J23" s="54" t="s">
        <v>7</v>
      </c>
      <c r="K23" s="54" t="s">
        <v>8</v>
      </c>
      <c r="L23" s="54" t="s">
        <v>9</v>
      </c>
      <c r="M23" s="54" t="s">
        <v>10</v>
      </c>
      <c r="N23" s="124"/>
      <c r="O23" s="124"/>
      <c r="P23" s="54" t="s">
        <v>7</v>
      </c>
      <c r="Q23" s="54" t="s">
        <v>8</v>
      </c>
      <c r="R23" s="54" t="s">
        <v>9</v>
      </c>
      <c r="S23" s="54" t="s">
        <v>10</v>
      </c>
      <c r="T23" s="125"/>
    </row>
    <row r="24" spans="1:20" ht="80.25" thickBot="1">
      <c r="A24" s="12">
        <v>1</v>
      </c>
      <c r="B24" s="81" t="s">
        <v>77</v>
      </c>
      <c r="C24" s="26">
        <f>D24+F24+G24+H24</f>
        <v>1020342</v>
      </c>
      <c r="D24" s="25">
        <v>703725</v>
      </c>
      <c r="E24" s="11"/>
      <c r="F24" s="25">
        <v>105559</v>
      </c>
      <c r="G24" s="25">
        <v>105558</v>
      </c>
      <c r="H24" s="25">
        <v>105500</v>
      </c>
      <c r="I24" s="26">
        <f>J24+K24+L24+M24</f>
        <v>1020342</v>
      </c>
      <c r="J24" s="25">
        <v>703725</v>
      </c>
      <c r="K24" s="25">
        <v>105559</v>
      </c>
      <c r="L24" s="25">
        <v>105558</v>
      </c>
      <c r="M24" s="25">
        <v>105500</v>
      </c>
      <c r="N24" s="25">
        <v>1020342</v>
      </c>
      <c r="O24" s="26">
        <f>P24+Q24+R24+S24</f>
        <v>1020342</v>
      </c>
      <c r="P24" s="25">
        <v>703725</v>
      </c>
      <c r="Q24" s="25">
        <v>105559</v>
      </c>
      <c r="R24" s="25">
        <v>105558</v>
      </c>
      <c r="S24" s="25">
        <v>105500</v>
      </c>
      <c r="T24" s="27"/>
    </row>
    <row r="25" spans="1:20" ht="67.5" customHeight="1"/>
    <row r="26" spans="1:20">
      <c r="A26" s="142" t="s">
        <v>11</v>
      </c>
      <c r="B26" s="142"/>
      <c r="C26" s="142"/>
      <c r="D26" s="142"/>
      <c r="E26" s="142"/>
      <c r="F26" s="142"/>
      <c r="G26" s="142"/>
      <c r="H26" s="142"/>
      <c r="I26" s="142"/>
      <c r="J26" s="142"/>
      <c r="K26" s="142"/>
      <c r="L26" s="142"/>
      <c r="M26" s="142"/>
      <c r="N26" s="142"/>
      <c r="O26" s="142"/>
      <c r="P26" s="142"/>
      <c r="Q26" s="142"/>
      <c r="R26" s="142"/>
      <c r="S26" s="142"/>
      <c r="T26" s="142"/>
    </row>
    <row r="27" spans="1:20" ht="15.75" thickBot="1">
      <c r="A27" s="142"/>
      <c r="B27" s="142"/>
      <c r="C27" s="142"/>
      <c r="D27" s="142"/>
      <c r="E27" s="142"/>
      <c r="F27" s="142"/>
      <c r="G27" s="142"/>
      <c r="H27" s="142"/>
      <c r="I27" s="142"/>
      <c r="J27" s="142"/>
      <c r="K27" s="142"/>
      <c r="L27" s="142"/>
      <c r="M27" s="142"/>
      <c r="N27" s="142"/>
      <c r="O27" s="142"/>
      <c r="P27" s="142"/>
      <c r="Q27" s="142"/>
      <c r="R27" s="142"/>
      <c r="S27" s="142"/>
      <c r="T27" s="142"/>
    </row>
    <row r="28" spans="1:20" ht="213.75" customHeight="1">
      <c r="A28" s="128" t="s">
        <v>12</v>
      </c>
      <c r="B28" s="122"/>
      <c r="C28" s="122" t="s">
        <v>13</v>
      </c>
      <c r="D28" s="122"/>
      <c r="E28" s="56"/>
      <c r="F28" s="56" t="s">
        <v>14</v>
      </c>
      <c r="G28" s="122" t="s">
        <v>48</v>
      </c>
      <c r="H28" s="122"/>
      <c r="I28" s="57" t="s">
        <v>64</v>
      </c>
      <c r="J28" s="126" t="s">
        <v>61</v>
      </c>
      <c r="K28" s="126"/>
      <c r="L28" s="127"/>
    </row>
    <row r="29" spans="1:20">
      <c r="A29" s="146" t="s">
        <v>15</v>
      </c>
      <c r="B29" s="147"/>
      <c r="C29" s="193">
        <f>C31+C32+C33+C34</f>
        <v>1020342</v>
      </c>
      <c r="D29" s="193"/>
      <c r="E29" s="28"/>
      <c r="F29" s="43">
        <f>F31+F32+F33+F34</f>
        <v>100</v>
      </c>
      <c r="G29" s="214">
        <v>1020342</v>
      </c>
      <c r="H29" s="214"/>
      <c r="I29" s="53"/>
      <c r="J29" s="130">
        <f>J32+J33+J34+G29</f>
        <v>1020342</v>
      </c>
      <c r="K29" s="131"/>
      <c r="L29" s="132"/>
    </row>
    <row r="30" spans="1:20">
      <c r="A30" s="148" t="s">
        <v>16</v>
      </c>
      <c r="B30" s="149"/>
      <c r="C30" s="194"/>
      <c r="D30" s="194"/>
      <c r="E30" s="29"/>
      <c r="F30" s="44"/>
      <c r="G30" s="215"/>
      <c r="H30" s="215"/>
      <c r="I30" s="44"/>
      <c r="J30" s="133"/>
      <c r="K30" s="134"/>
      <c r="L30" s="135"/>
    </row>
    <row r="31" spans="1:20">
      <c r="A31" s="146" t="s">
        <v>17</v>
      </c>
      <c r="B31" s="147"/>
      <c r="C31" s="195">
        <v>703725</v>
      </c>
      <c r="D31" s="195"/>
      <c r="E31" s="28"/>
      <c r="F31" s="43">
        <f>ROUND((C31/C$29*100),4)-0.0001</f>
        <v>68.969399999999993</v>
      </c>
      <c r="G31" s="129">
        <v>703725</v>
      </c>
      <c r="H31" s="129"/>
      <c r="I31" s="43">
        <f>C31-G31</f>
        <v>0</v>
      </c>
      <c r="J31" s="136"/>
      <c r="K31" s="137"/>
      <c r="L31" s="138"/>
    </row>
    <row r="32" spans="1:20" ht="48" customHeight="1">
      <c r="A32" s="146" t="s">
        <v>18</v>
      </c>
      <c r="B32" s="147"/>
      <c r="C32" s="195">
        <v>105559</v>
      </c>
      <c r="D32" s="195"/>
      <c r="E32" s="28"/>
      <c r="F32" s="43">
        <f t="shared" ref="F32:F34" si="0">ROUND((C32/C$29*100),4)</f>
        <v>10.345499999999999</v>
      </c>
      <c r="G32" s="129">
        <v>105559</v>
      </c>
      <c r="H32" s="129"/>
      <c r="I32" s="43">
        <f t="shared" ref="I32:I34" si="1">C32-G32</f>
        <v>0</v>
      </c>
      <c r="J32" s="139"/>
      <c r="K32" s="140"/>
      <c r="L32" s="141"/>
    </row>
    <row r="33" spans="1:21" ht="73.5" customHeight="1">
      <c r="A33" s="146" t="s">
        <v>19</v>
      </c>
      <c r="B33" s="147"/>
      <c r="C33" s="195">
        <v>105558</v>
      </c>
      <c r="D33" s="195"/>
      <c r="E33" s="28"/>
      <c r="F33" s="43">
        <f t="shared" si="0"/>
        <v>10.3454</v>
      </c>
      <c r="G33" s="129">
        <v>105558</v>
      </c>
      <c r="H33" s="129"/>
      <c r="I33" s="43">
        <f t="shared" si="1"/>
        <v>0</v>
      </c>
      <c r="J33" s="139"/>
      <c r="K33" s="140"/>
      <c r="L33" s="141"/>
    </row>
    <row r="34" spans="1:21" ht="108.75" customHeight="1" thickBot="1">
      <c r="A34" s="143" t="s">
        <v>20</v>
      </c>
      <c r="B34" s="144"/>
      <c r="C34" s="196">
        <v>105500</v>
      </c>
      <c r="D34" s="196"/>
      <c r="E34" s="30"/>
      <c r="F34" s="43">
        <f t="shared" si="0"/>
        <v>10.339700000000001</v>
      </c>
      <c r="G34" s="129">
        <v>105500</v>
      </c>
      <c r="H34" s="129"/>
      <c r="I34" s="40">
        <f t="shared" si="1"/>
        <v>0</v>
      </c>
      <c r="J34" s="198"/>
      <c r="K34" s="199"/>
      <c r="L34" s="200"/>
    </row>
    <row r="35" spans="1:21" ht="12.75" customHeight="1"/>
    <row r="36" spans="1:21" ht="15.75" customHeight="1">
      <c r="A36" s="145" t="s">
        <v>49</v>
      </c>
      <c r="B36" s="145"/>
      <c r="C36" s="145"/>
    </row>
    <row r="37" spans="1:21" ht="12.75" customHeight="1">
      <c r="A37" s="142" t="s">
        <v>50</v>
      </c>
      <c r="B37" s="142"/>
      <c r="C37" s="142"/>
      <c r="D37" s="142"/>
      <c r="E37" s="142"/>
      <c r="F37" s="142"/>
      <c r="G37" s="142"/>
      <c r="H37" s="142"/>
      <c r="I37" s="142"/>
      <c r="J37" s="142"/>
      <c r="K37" s="142"/>
      <c r="L37" s="142"/>
      <c r="M37" s="142"/>
      <c r="N37" s="142"/>
      <c r="O37" s="142"/>
      <c r="P37" s="142"/>
      <c r="Q37" s="142"/>
      <c r="R37" s="142"/>
      <c r="S37" s="142"/>
      <c r="T37" s="142"/>
    </row>
    <row r="38" spans="1:21" ht="11.25" customHeight="1" thickBot="1">
      <c r="A38" s="142"/>
      <c r="B38" s="142"/>
      <c r="C38" s="142"/>
      <c r="D38" s="142"/>
      <c r="E38" s="142"/>
      <c r="F38" s="142"/>
      <c r="G38" s="142"/>
      <c r="H38" s="142"/>
      <c r="I38" s="142"/>
      <c r="J38" s="142"/>
      <c r="K38" s="142"/>
      <c r="L38" s="142"/>
      <c r="M38" s="142"/>
      <c r="N38" s="142"/>
      <c r="O38" s="142"/>
      <c r="P38" s="142"/>
      <c r="Q38" s="142"/>
      <c r="R38" s="142"/>
      <c r="S38" s="142"/>
      <c r="T38" s="142"/>
    </row>
    <row r="39" spans="1:21" ht="118.5" customHeight="1">
      <c r="A39" s="177" t="s">
        <v>21</v>
      </c>
      <c r="B39" s="168"/>
      <c r="C39" s="168" t="s">
        <v>22</v>
      </c>
      <c r="D39" s="168"/>
      <c r="E39" s="168"/>
      <c r="F39" s="168"/>
      <c r="G39" s="168" t="s">
        <v>51</v>
      </c>
      <c r="H39" s="202" t="s">
        <v>52</v>
      </c>
      <c r="I39" s="168" t="s">
        <v>23</v>
      </c>
      <c r="J39" s="208"/>
      <c r="K39" s="176"/>
      <c r="L39" s="8"/>
    </row>
    <row r="40" spans="1:21" ht="15.75" hidden="1" customHeight="1">
      <c r="A40" s="178"/>
      <c r="B40" s="169"/>
      <c r="C40" s="169"/>
      <c r="D40" s="169"/>
      <c r="E40" s="169"/>
      <c r="F40" s="169"/>
      <c r="G40" s="169"/>
      <c r="H40" s="203"/>
      <c r="I40" s="34"/>
      <c r="J40" s="35"/>
      <c r="K40" s="176"/>
      <c r="L40" s="8"/>
    </row>
    <row r="41" spans="1:21" ht="29.25" customHeight="1">
      <c r="A41" s="179" t="s">
        <v>24</v>
      </c>
      <c r="B41" s="180"/>
      <c r="C41" s="171">
        <f>C43+C44</f>
        <v>139758.20000000001</v>
      </c>
      <c r="D41" s="172"/>
      <c r="E41" s="172"/>
      <c r="F41" s="173"/>
      <c r="G41" s="43">
        <f>G43+G44</f>
        <v>139758.20000000001</v>
      </c>
      <c r="H41" s="49">
        <f>H43+H44</f>
        <v>0</v>
      </c>
      <c r="I41" s="185"/>
      <c r="J41" s="186"/>
    </row>
    <row r="42" spans="1:21" ht="17.25" customHeight="1">
      <c r="A42" s="181" t="s">
        <v>16</v>
      </c>
      <c r="B42" s="182"/>
      <c r="C42" s="170"/>
      <c r="D42" s="170"/>
      <c r="E42" s="170"/>
      <c r="F42" s="170"/>
      <c r="G42" s="53"/>
      <c r="H42" s="58"/>
      <c r="I42" s="185"/>
      <c r="J42" s="186"/>
    </row>
    <row r="43" spans="1:21" ht="30" customHeight="1">
      <c r="A43" s="183" t="s">
        <v>25</v>
      </c>
      <c r="B43" s="184"/>
      <c r="C43" s="174">
        <v>73033.2</v>
      </c>
      <c r="D43" s="174"/>
      <c r="E43" s="174"/>
      <c r="F43" s="174"/>
      <c r="G43" s="45">
        <v>73033.2</v>
      </c>
      <c r="H43" s="49">
        <f>C43-G43</f>
        <v>0</v>
      </c>
      <c r="I43" s="204"/>
      <c r="J43" s="205"/>
    </row>
    <row r="44" spans="1:21" ht="64.5" customHeight="1" thickBot="1">
      <c r="A44" s="212" t="s">
        <v>26</v>
      </c>
      <c r="B44" s="213"/>
      <c r="C44" s="209">
        <v>66725</v>
      </c>
      <c r="D44" s="209"/>
      <c r="E44" s="209"/>
      <c r="F44" s="209"/>
      <c r="G44" s="46">
        <v>66725</v>
      </c>
      <c r="H44" s="41">
        <f>C44-G44</f>
        <v>0</v>
      </c>
      <c r="I44" s="204"/>
      <c r="J44" s="205"/>
    </row>
    <row r="45" spans="1:21" ht="9" hidden="1" customHeight="1"/>
    <row r="46" spans="1:21" ht="18" customHeight="1">
      <c r="A46" s="142" t="s">
        <v>27</v>
      </c>
      <c r="B46" s="142"/>
      <c r="C46" s="142"/>
      <c r="D46" s="142"/>
      <c r="E46" s="142"/>
      <c r="F46" s="142"/>
      <c r="G46" s="142"/>
      <c r="H46" s="142"/>
      <c r="I46" s="142"/>
      <c r="J46" s="142"/>
      <c r="K46" s="142"/>
      <c r="L46" s="142"/>
      <c r="M46" s="142"/>
      <c r="N46" s="142"/>
      <c r="O46" s="142"/>
      <c r="P46" s="142"/>
      <c r="Q46" s="142"/>
      <c r="R46" s="142"/>
      <c r="S46" s="142"/>
      <c r="T46" s="142"/>
      <c r="U46" s="50"/>
    </row>
    <row r="47" spans="1:21" ht="13.5" customHeight="1"/>
    <row r="48" spans="1:21" ht="19.5" customHeight="1">
      <c r="A48" s="24" t="s">
        <v>62</v>
      </c>
      <c r="B48" s="24"/>
      <c r="C48" s="24"/>
      <c r="D48" s="210" t="s">
        <v>78</v>
      </c>
      <c r="E48" s="210"/>
      <c r="F48" s="210"/>
      <c r="G48" s="210"/>
      <c r="H48" s="210"/>
      <c r="I48" s="210"/>
      <c r="J48" s="210"/>
      <c r="K48" s="210"/>
      <c r="L48" s="210"/>
      <c r="M48" s="210"/>
      <c r="N48" s="210"/>
      <c r="O48" s="210"/>
      <c r="P48" s="210"/>
      <c r="Q48" s="210"/>
      <c r="R48" s="210"/>
      <c r="S48" s="210"/>
      <c r="T48" s="210"/>
    </row>
    <row r="49" spans="1:20" ht="15.75">
      <c r="A49" s="201"/>
      <c r="B49" s="201"/>
      <c r="C49" s="201"/>
      <c r="D49" s="201"/>
      <c r="E49" s="201"/>
      <c r="F49" s="201"/>
      <c r="G49" s="201"/>
      <c r="H49" s="201"/>
      <c r="I49" s="201"/>
    </row>
    <row r="50" spans="1:20" ht="13.5" customHeight="1">
      <c r="A50" s="211" t="s">
        <v>63</v>
      </c>
      <c r="B50" s="211"/>
      <c r="C50" s="211"/>
      <c r="D50" s="211"/>
      <c r="E50" s="211"/>
      <c r="F50" s="211"/>
      <c r="G50" s="211"/>
      <c r="H50" s="211"/>
      <c r="I50" s="210" t="s">
        <v>79</v>
      </c>
      <c r="J50" s="210"/>
      <c r="K50" s="210"/>
      <c r="L50" s="210"/>
      <c r="M50" s="210"/>
      <c r="N50" s="210"/>
      <c r="O50" s="210"/>
      <c r="P50" s="210"/>
      <c r="Q50" s="210"/>
      <c r="R50" s="210"/>
      <c r="S50" s="210"/>
      <c r="T50" s="210"/>
    </row>
    <row r="51" spans="1:20" ht="0.75" customHeight="1">
      <c r="A51" s="201"/>
      <c r="B51" s="201"/>
      <c r="C51" s="201"/>
      <c r="D51" s="201"/>
      <c r="E51" s="201"/>
      <c r="F51" s="201"/>
      <c r="G51" s="201"/>
      <c r="H51" s="201"/>
      <c r="I51" s="201"/>
    </row>
    <row r="52" spans="1:20" ht="9" customHeight="1"/>
    <row r="53" spans="1:20" ht="15.75">
      <c r="A53" s="175" t="s">
        <v>28</v>
      </c>
      <c r="B53" s="175"/>
      <c r="C53" s="175"/>
      <c r="D53" s="175"/>
      <c r="E53" s="175"/>
      <c r="F53" s="175"/>
      <c r="G53" s="175"/>
      <c r="H53" s="175"/>
      <c r="I53" s="175"/>
      <c r="J53" s="175"/>
      <c r="K53" s="175"/>
      <c r="L53" s="175"/>
      <c r="M53" s="175"/>
      <c r="N53" s="175"/>
      <c r="O53" s="175"/>
      <c r="P53" s="175"/>
      <c r="Q53" s="175"/>
      <c r="R53" s="175"/>
      <c r="S53" s="175"/>
      <c r="T53" s="175"/>
    </row>
    <row r="54" spans="1:20" ht="8.25" customHeight="1" thickBot="1"/>
    <row r="55" spans="1:20" ht="140.25" customHeight="1">
      <c r="A55" s="51" t="s">
        <v>47</v>
      </c>
      <c r="B55" s="47" t="s">
        <v>29</v>
      </c>
      <c r="C55" s="168" t="s">
        <v>70</v>
      </c>
      <c r="D55" s="168"/>
      <c r="E55" s="21"/>
      <c r="F55" s="168" t="s">
        <v>53</v>
      </c>
      <c r="G55" s="168"/>
      <c r="H55" s="47" t="s">
        <v>30</v>
      </c>
      <c r="I55" s="187" t="s">
        <v>52</v>
      </c>
      <c r="J55" s="187"/>
      <c r="K55" s="48" t="s">
        <v>23</v>
      </c>
    </row>
    <row r="56" spans="1:20" ht="60">
      <c r="A56" s="52">
        <v>1</v>
      </c>
      <c r="B56" s="16" t="s">
        <v>31</v>
      </c>
      <c r="C56" s="109"/>
      <c r="D56" s="109"/>
      <c r="E56" s="32"/>
      <c r="F56" s="109"/>
      <c r="G56" s="109"/>
      <c r="H56" s="32"/>
      <c r="I56" s="115">
        <f>F56-H56</f>
        <v>0</v>
      </c>
      <c r="J56" s="115"/>
      <c r="K56" s="31"/>
    </row>
    <row r="57" spans="1:20" ht="311.25" customHeight="1">
      <c r="A57" s="52">
        <v>2</v>
      </c>
      <c r="B57" s="16" t="s">
        <v>32</v>
      </c>
      <c r="C57" s="216" t="s">
        <v>80</v>
      </c>
      <c r="D57" s="216"/>
      <c r="E57" s="32"/>
      <c r="F57" s="109">
        <v>1020342</v>
      </c>
      <c r="G57" s="109"/>
      <c r="H57" s="32">
        <v>1020342</v>
      </c>
      <c r="I57" s="115">
        <f t="shared" ref="I57:I62" si="2">F57-H57</f>
        <v>0</v>
      </c>
      <c r="J57" s="115"/>
      <c r="K57" s="31"/>
    </row>
    <row r="58" spans="1:20" ht="320.25" customHeight="1">
      <c r="A58" s="52">
        <v>3</v>
      </c>
      <c r="B58" s="16" t="s">
        <v>60</v>
      </c>
      <c r="C58" s="109"/>
      <c r="D58" s="109"/>
      <c r="E58" s="32"/>
      <c r="F58" s="109"/>
      <c r="G58" s="109"/>
      <c r="H58" s="32"/>
      <c r="I58" s="115">
        <f t="shared" si="2"/>
        <v>0</v>
      </c>
      <c r="J58" s="115"/>
      <c r="K58" s="31"/>
    </row>
    <row r="59" spans="1:20" ht="105">
      <c r="A59" s="52">
        <v>4</v>
      </c>
      <c r="B59" s="16" t="s">
        <v>33</v>
      </c>
      <c r="C59" s="109"/>
      <c r="D59" s="109"/>
      <c r="E59" s="32"/>
      <c r="F59" s="109"/>
      <c r="G59" s="109"/>
      <c r="H59" s="32"/>
      <c r="I59" s="115">
        <f t="shared" si="2"/>
        <v>0</v>
      </c>
      <c r="J59" s="115"/>
      <c r="K59" s="31"/>
      <c r="M59" s="15"/>
      <c r="N59" s="15"/>
    </row>
    <row r="60" spans="1:20" ht="30">
      <c r="A60" s="52">
        <v>5</v>
      </c>
      <c r="B60" s="16" t="s">
        <v>34</v>
      </c>
      <c r="C60" s="109"/>
      <c r="D60" s="109"/>
      <c r="E60" s="32"/>
      <c r="F60" s="109"/>
      <c r="G60" s="109"/>
      <c r="H60" s="32"/>
      <c r="I60" s="115">
        <f t="shared" si="2"/>
        <v>0</v>
      </c>
      <c r="J60" s="115"/>
      <c r="K60" s="31"/>
    </row>
    <row r="61" spans="1:20" ht="30">
      <c r="A61" s="52">
        <v>6</v>
      </c>
      <c r="B61" s="16" t="s">
        <v>35</v>
      </c>
      <c r="C61" s="109"/>
      <c r="D61" s="109"/>
      <c r="E61" s="32"/>
      <c r="F61" s="109"/>
      <c r="G61" s="109"/>
      <c r="H61" s="32"/>
      <c r="I61" s="115">
        <f t="shared" si="2"/>
        <v>0</v>
      </c>
      <c r="J61" s="115"/>
      <c r="K61" s="31"/>
    </row>
    <row r="62" spans="1:20" ht="15.75">
      <c r="A62" s="52">
        <v>7</v>
      </c>
      <c r="B62" s="16" t="s">
        <v>36</v>
      </c>
      <c r="C62" s="109"/>
      <c r="D62" s="109"/>
      <c r="E62" s="32"/>
      <c r="F62" s="109"/>
      <c r="G62" s="109"/>
      <c r="H62" s="32"/>
      <c r="I62" s="115">
        <f t="shared" si="2"/>
        <v>0</v>
      </c>
      <c r="J62" s="115"/>
      <c r="K62" s="31"/>
    </row>
    <row r="63" spans="1:20" ht="16.5" thickBot="1">
      <c r="A63" s="20"/>
      <c r="B63" s="22" t="s">
        <v>37</v>
      </c>
      <c r="C63" s="192"/>
      <c r="D63" s="192"/>
      <c r="E63" s="192"/>
      <c r="F63" s="189">
        <f>SUM(F56:F62)</f>
        <v>1020342</v>
      </c>
      <c r="G63" s="190"/>
      <c r="H63" s="33">
        <f>SUM(H56:H62)</f>
        <v>1020342</v>
      </c>
      <c r="I63" s="113">
        <f>SUM(I56:J62)</f>
        <v>0</v>
      </c>
      <c r="J63" s="114"/>
      <c r="K63" s="42"/>
    </row>
    <row r="65" spans="1:20">
      <c r="A65" s="112" t="s">
        <v>54</v>
      </c>
      <c r="B65" s="112"/>
      <c r="C65" s="112"/>
      <c r="D65" s="112"/>
      <c r="E65" s="112"/>
      <c r="F65" s="112"/>
      <c r="G65" s="112"/>
      <c r="H65" s="112"/>
      <c r="I65" s="112"/>
      <c r="J65" s="112"/>
      <c r="K65" s="112"/>
      <c r="L65" s="112"/>
      <c r="M65" s="112"/>
      <c r="N65" s="112"/>
      <c r="O65" s="112"/>
      <c r="P65" s="112"/>
      <c r="Q65" s="112"/>
      <c r="R65" s="112"/>
      <c r="S65" s="112"/>
      <c r="T65" s="112"/>
    </row>
    <row r="66" spans="1:20">
      <c r="A66" s="112"/>
      <c r="B66" s="112"/>
      <c r="C66" s="112"/>
      <c r="D66" s="112"/>
      <c r="E66" s="112"/>
      <c r="F66" s="112"/>
      <c r="G66" s="112"/>
      <c r="H66" s="112"/>
      <c r="I66" s="112"/>
      <c r="J66" s="112"/>
      <c r="K66" s="112"/>
      <c r="L66" s="112"/>
      <c r="M66" s="112"/>
      <c r="N66" s="112"/>
      <c r="O66" s="112"/>
      <c r="P66" s="112"/>
      <c r="Q66" s="112"/>
      <c r="R66" s="112"/>
      <c r="S66" s="112"/>
      <c r="T66" s="112"/>
    </row>
    <row r="67" spans="1:20">
      <c r="A67" s="112"/>
      <c r="B67" s="112"/>
      <c r="C67" s="112"/>
      <c r="D67" s="112"/>
      <c r="E67" s="112"/>
      <c r="F67" s="112"/>
      <c r="G67" s="112"/>
      <c r="H67" s="112"/>
      <c r="I67" s="112"/>
      <c r="J67" s="112"/>
      <c r="K67" s="112"/>
      <c r="L67" s="112"/>
      <c r="M67" s="112"/>
      <c r="N67" s="112"/>
      <c r="O67" s="112"/>
      <c r="P67" s="112"/>
      <c r="Q67" s="112"/>
      <c r="R67" s="112"/>
      <c r="S67" s="112"/>
      <c r="T67" s="112"/>
    </row>
    <row r="68" spans="1:20">
      <c r="A68" s="5"/>
      <c r="B68" s="5"/>
      <c r="C68" s="5"/>
      <c r="D68" s="5"/>
      <c r="E68" s="5"/>
      <c r="F68" s="5"/>
      <c r="G68" s="5"/>
      <c r="H68" s="5"/>
      <c r="I68" s="5"/>
      <c r="J68" s="5"/>
      <c r="K68" s="5"/>
      <c r="L68" s="5"/>
      <c r="M68" s="5"/>
      <c r="N68" s="5"/>
      <c r="O68" s="5"/>
      <c r="P68" s="5"/>
      <c r="Q68" s="5"/>
      <c r="R68" s="5"/>
      <c r="S68" s="5"/>
      <c r="T68" s="5"/>
    </row>
    <row r="69" spans="1:20">
      <c r="A69" s="112" t="s">
        <v>38</v>
      </c>
      <c r="B69" s="112"/>
      <c r="C69" s="112"/>
      <c r="D69" s="112"/>
      <c r="E69" s="112"/>
      <c r="F69" s="112"/>
      <c r="G69" s="112"/>
      <c r="H69" s="112"/>
      <c r="I69" s="112"/>
      <c r="J69" s="112"/>
      <c r="K69" s="112"/>
      <c r="L69" s="112"/>
      <c r="M69" s="112"/>
      <c r="N69" s="112"/>
      <c r="O69" s="112"/>
      <c r="P69" s="112"/>
      <c r="Q69" s="112"/>
      <c r="R69" s="112"/>
      <c r="S69" s="112"/>
      <c r="T69" s="112"/>
    </row>
    <row r="70" spans="1:20" ht="15.75">
      <c r="A70" s="37" t="s">
        <v>116</v>
      </c>
      <c r="B70" s="37"/>
      <c r="C70" s="37"/>
      <c r="D70" s="37"/>
      <c r="E70" s="37"/>
      <c r="F70" s="37"/>
      <c r="G70" s="37"/>
      <c r="H70" s="5"/>
      <c r="I70" s="5"/>
      <c r="J70" s="5"/>
      <c r="K70" s="5"/>
      <c r="L70" s="5"/>
      <c r="M70" s="5"/>
      <c r="N70" s="5"/>
      <c r="O70" s="5"/>
      <c r="P70" s="5"/>
      <c r="Q70" s="37"/>
      <c r="R70" s="37"/>
      <c r="S70" s="37"/>
      <c r="T70" s="37"/>
    </row>
    <row r="71" spans="1:20" ht="15.75">
      <c r="A71" s="110" t="s">
        <v>71</v>
      </c>
      <c r="B71" s="110"/>
      <c r="C71" s="110"/>
      <c r="D71" s="110"/>
      <c r="E71" s="110"/>
      <c r="F71" s="110"/>
      <c r="G71" s="110"/>
      <c r="H71" s="110"/>
      <c r="I71" s="110"/>
      <c r="J71" s="39" t="s">
        <v>72</v>
      </c>
      <c r="K71" s="39"/>
      <c r="L71" s="39"/>
      <c r="M71" s="39"/>
      <c r="N71" s="39"/>
      <c r="O71" s="39"/>
      <c r="P71" s="39"/>
      <c r="Q71" s="39"/>
      <c r="S71" s="38"/>
      <c r="T71" s="38"/>
    </row>
    <row r="72" spans="1:20" ht="15.75">
      <c r="A72" s="1"/>
    </row>
    <row r="73" spans="1:20" ht="15.75">
      <c r="A73" s="1" t="s">
        <v>39</v>
      </c>
    </row>
    <row r="74" spans="1:20" ht="15.75">
      <c r="A74" s="175" t="s">
        <v>68</v>
      </c>
      <c r="B74" s="175"/>
      <c r="C74" s="175"/>
      <c r="D74" s="175"/>
      <c r="E74" s="175"/>
      <c r="F74" s="175"/>
      <c r="G74" s="175"/>
      <c r="H74" s="175"/>
      <c r="I74" s="175"/>
      <c r="J74" s="175"/>
      <c r="K74" s="188" t="s">
        <v>81</v>
      </c>
      <c r="L74" s="188"/>
      <c r="M74" s="188"/>
      <c r="N74" s="37"/>
      <c r="O74" s="37"/>
      <c r="P74" s="37"/>
      <c r="Q74" s="37"/>
      <c r="R74" s="37"/>
      <c r="S74" s="37"/>
      <c r="T74" s="37"/>
    </row>
    <row r="75" spans="1:20" ht="15.75">
      <c r="A75" s="175" t="s">
        <v>69</v>
      </c>
      <c r="B75" s="175"/>
      <c r="C75" s="175"/>
      <c r="D75" s="188" t="s">
        <v>109</v>
      </c>
      <c r="E75" s="188"/>
      <c r="F75" s="188"/>
      <c r="G75" s="188"/>
      <c r="H75" s="37"/>
      <c r="I75" s="37"/>
      <c r="J75" s="37"/>
      <c r="K75" s="37"/>
      <c r="L75" s="37"/>
      <c r="M75" s="37"/>
      <c r="N75" s="37"/>
      <c r="O75" s="37"/>
    </row>
    <row r="76" spans="1:20" ht="15.75">
      <c r="A76" s="1"/>
    </row>
    <row r="77" spans="1:20" ht="15.75">
      <c r="A77" s="110" t="s">
        <v>40</v>
      </c>
      <c r="B77" s="110"/>
      <c r="C77" s="110"/>
      <c r="D77" s="110"/>
      <c r="E77" s="110"/>
      <c r="F77" s="110"/>
      <c r="G77" s="110"/>
      <c r="H77" s="110"/>
      <c r="I77" s="110"/>
      <c r="J77" s="110"/>
      <c r="K77" s="110"/>
      <c r="L77" s="110"/>
      <c r="M77" s="110"/>
      <c r="N77" s="110"/>
      <c r="O77" s="110"/>
      <c r="P77" s="110"/>
      <c r="Q77" s="110"/>
      <c r="R77" s="110"/>
      <c r="S77" s="110"/>
      <c r="T77" s="110"/>
    </row>
    <row r="79" spans="1:20" ht="15.75">
      <c r="A79" s="111" t="s">
        <v>126</v>
      </c>
      <c r="B79" s="111"/>
      <c r="C79" s="111"/>
      <c r="D79" s="111"/>
      <c r="E79" s="111"/>
      <c r="F79" s="111"/>
      <c r="G79" s="111"/>
      <c r="H79" s="111"/>
      <c r="I79" s="111"/>
      <c r="J79" s="111"/>
      <c r="K79" s="111"/>
      <c r="L79" s="111"/>
      <c r="M79" s="111"/>
      <c r="N79" s="111"/>
      <c r="O79" s="111"/>
      <c r="P79" s="111"/>
      <c r="Q79" s="111"/>
      <c r="R79" s="111"/>
      <c r="S79" s="111"/>
      <c r="T79" s="111"/>
    </row>
    <row r="80" spans="1:20" ht="15.75">
      <c r="C80" s="7" t="s">
        <v>56</v>
      </c>
      <c r="D80" s="4"/>
      <c r="F80" s="4" t="s">
        <v>57</v>
      </c>
      <c r="G80" s="121" t="s">
        <v>55</v>
      </c>
      <c r="H80" s="121"/>
      <c r="I80" s="14"/>
      <c r="J80" s="14"/>
    </row>
    <row r="82" spans="1:20" ht="15.75">
      <c r="A82" s="111" t="s">
        <v>119</v>
      </c>
      <c r="B82" s="111"/>
      <c r="C82" s="111"/>
      <c r="D82" s="111"/>
      <c r="E82" s="111"/>
      <c r="F82" s="111"/>
      <c r="G82" s="111"/>
      <c r="H82" s="111"/>
      <c r="I82" s="111"/>
      <c r="J82" s="111"/>
      <c r="K82" s="111"/>
      <c r="L82" s="111"/>
      <c r="M82" s="111"/>
      <c r="N82" s="111"/>
      <c r="O82" s="111"/>
      <c r="P82" s="111"/>
      <c r="Q82" s="111"/>
      <c r="R82" s="111"/>
      <c r="S82" s="111"/>
      <c r="T82" s="111"/>
    </row>
    <row r="83" spans="1:20" ht="15.75">
      <c r="C83" s="7" t="s">
        <v>56</v>
      </c>
      <c r="D83" s="4" t="s">
        <v>57</v>
      </c>
      <c r="E83" s="121" t="s">
        <v>118</v>
      </c>
      <c r="F83" s="121"/>
      <c r="G83" s="121"/>
      <c r="H83" s="121"/>
      <c r="I83" s="14"/>
      <c r="J83" s="4"/>
      <c r="K83" s="121"/>
      <c r="L83" s="121"/>
    </row>
    <row r="85" spans="1:20" ht="15.75">
      <c r="A85" s="2" t="s">
        <v>41</v>
      </c>
    </row>
    <row r="86" spans="1:20" ht="15.75">
      <c r="A86" s="1"/>
      <c r="G86" s="3"/>
    </row>
    <row r="87" spans="1:20" ht="15.75">
      <c r="A87" s="1" t="s">
        <v>42</v>
      </c>
      <c r="B87" s="119" t="s">
        <v>125</v>
      </c>
      <c r="C87" s="119"/>
    </row>
    <row r="89" spans="1:20" ht="15.75">
      <c r="A89" s="111" t="s">
        <v>110</v>
      </c>
      <c r="B89" s="111"/>
      <c r="C89" s="111"/>
      <c r="D89" s="111"/>
      <c r="E89" s="111"/>
      <c r="F89" s="111"/>
      <c r="G89" s="111"/>
      <c r="H89" s="111"/>
      <c r="I89" s="111"/>
      <c r="J89" s="111"/>
      <c r="K89" s="111"/>
      <c r="L89" s="111"/>
      <c r="M89" s="111"/>
      <c r="N89" s="111"/>
      <c r="O89" s="111"/>
      <c r="P89" s="111"/>
      <c r="Q89" s="111"/>
      <c r="R89" s="111"/>
      <c r="S89" s="111"/>
      <c r="T89" s="111"/>
    </row>
    <row r="90" spans="1:20" ht="15.75">
      <c r="C90" s="7" t="s">
        <v>56</v>
      </c>
      <c r="D90" s="4" t="s">
        <v>57</v>
      </c>
      <c r="G90" s="118" t="s">
        <v>55</v>
      </c>
      <c r="H90" s="118"/>
      <c r="I90" s="15"/>
      <c r="J90" s="118" t="s">
        <v>58</v>
      </c>
      <c r="K90" s="118"/>
      <c r="L90" s="14"/>
      <c r="M90" s="14"/>
      <c r="N90" s="14"/>
    </row>
    <row r="92" spans="1:20" ht="15.75">
      <c r="A92" s="117" t="s">
        <v>65</v>
      </c>
      <c r="B92" s="117"/>
      <c r="C92" s="117"/>
      <c r="D92" s="117"/>
      <c r="E92" s="117"/>
      <c r="F92" s="117"/>
      <c r="G92" s="117"/>
      <c r="H92" s="117"/>
      <c r="I92" s="117"/>
      <c r="J92" s="117"/>
      <c r="K92" s="117"/>
      <c r="L92" s="117"/>
      <c r="M92" s="117"/>
      <c r="N92" s="117"/>
      <c r="O92" s="117"/>
      <c r="P92" s="117"/>
      <c r="Q92" s="117"/>
      <c r="R92" s="117"/>
      <c r="S92" s="117"/>
      <c r="T92" s="117"/>
    </row>
    <row r="93" spans="1:20">
      <c r="A93" s="116" t="s">
        <v>43</v>
      </c>
      <c r="B93" s="116"/>
      <c r="C93" s="116"/>
      <c r="D93" s="116"/>
      <c r="E93" s="116"/>
      <c r="F93" s="116"/>
      <c r="G93" s="116"/>
      <c r="H93" s="116"/>
      <c r="I93" s="116"/>
      <c r="J93" s="116"/>
      <c r="K93" s="116"/>
      <c r="L93" s="116"/>
      <c r="M93" s="116"/>
      <c r="N93" s="116"/>
      <c r="O93" s="116"/>
      <c r="P93" s="116"/>
      <c r="Q93" s="116"/>
      <c r="R93" s="116"/>
      <c r="S93" s="116"/>
      <c r="T93" s="116"/>
    </row>
    <row r="94" spans="1:20">
      <c r="A94" s="116" t="s">
        <v>59</v>
      </c>
      <c r="B94" s="116"/>
      <c r="C94" s="116"/>
      <c r="D94" s="116"/>
      <c r="E94" s="116"/>
      <c r="F94" s="116"/>
      <c r="G94" s="116"/>
      <c r="H94" s="116"/>
      <c r="I94" s="116"/>
      <c r="J94" s="116"/>
      <c r="K94" s="116"/>
      <c r="L94" s="116"/>
      <c r="M94" s="116"/>
      <c r="N94" s="116"/>
      <c r="O94" s="116"/>
      <c r="P94" s="116"/>
      <c r="Q94" s="116"/>
      <c r="R94" s="116"/>
      <c r="S94" s="116"/>
      <c r="T94" s="116"/>
    </row>
  </sheetData>
  <mergeCells count="124">
    <mergeCell ref="G90:H90"/>
    <mergeCell ref="J90:K90"/>
    <mergeCell ref="A92:T92"/>
    <mergeCell ref="A93:T93"/>
    <mergeCell ref="A94:T94"/>
    <mergeCell ref="A79:T79"/>
    <mergeCell ref="G80:H80"/>
    <mergeCell ref="A82:T82"/>
    <mergeCell ref="B87:C87"/>
    <mergeCell ref="A89:T89"/>
    <mergeCell ref="K83:L83"/>
    <mergeCell ref="E83:H83"/>
    <mergeCell ref="A71:I71"/>
    <mergeCell ref="A74:J74"/>
    <mergeCell ref="K74:M74"/>
    <mergeCell ref="A75:C75"/>
    <mergeCell ref="D75:G75"/>
    <mergeCell ref="A77:T77"/>
    <mergeCell ref="C63:E63"/>
    <mergeCell ref="F63:G63"/>
    <mergeCell ref="I63:J63"/>
    <mergeCell ref="A65:T67"/>
    <mergeCell ref="A69:T69"/>
    <mergeCell ref="C61:D61"/>
    <mergeCell ref="F61:G61"/>
    <mergeCell ref="I61:J61"/>
    <mergeCell ref="C62:D62"/>
    <mergeCell ref="F62:G62"/>
    <mergeCell ref="I62:J62"/>
    <mergeCell ref="C59:D59"/>
    <mergeCell ref="F59:G59"/>
    <mergeCell ref="I59:J59"/>
    <mergeCell ref="C60:D60"/>
    <mergeCell ref="F60:G60"/>
    <mergeCell ref="I60:J60"/>
    <mergeCell ref="C57:D57"/>
    <mergeCell ref="F57:G57"/>
    <mergeCell ref="I57:J57"/>
    <mergeCell ref="C58:D58"/>
    <mergeCell ref="F58:G58"/>
    <mergeCell ref="I58:J58"/>
    <mergeCell ref="A53:T53"/>
    <mergeCell ref="C55:D55"/>
    <mergeCell ref="F55:G55"/>
    <mergeCell ref="I55:J55"/>
    <mergeCell ref="C56:D56"/>
    <mergeCell ref="F56:G56"/>
    <mergeCell ref="I56:J56"/>
    <mergeCell ref="A46:T46"/>
    <mergeCell ref="D48:T48"/>
    <mergeCell ref="A49:I49"/>
    <mergeCell ref="A50:H50"/>
    <mergeCell ref="I50:T50"/>
    <mergeCell ref="A51:I51"/>
    <mergeCell ref="A43:B43"/>
    <mergeCell ref="C43:F43"/>
    <mergeCell ref="I43:J43"/>
    <mergeCell ref="A44:B44"/>
    <mergeCell ref="C44:F44"/>
    <mergeCell ref="I44:J44"/>
    <mergeCell ref="A41:B41"/>
    <mergeCell ref="C41:F41"/>
    <mergeCell ref="I41:J41"/>
    <mergeCell ref="A42:B42"/>
    <mergeCell ref="C42:F42"/>
    <mergeCell ref="I42:J42"/>
    <mergeCell ref="A39:B40"/>
    <mergeCell ref="C39:F40"/>
    <mergeCell ref="G39:G40"/>
    <mergeCell ref="H39:H40"/>
    <mergeCell ref="I39:J39"/>
    <mergeCell ref="K39:K40"/>
    <mergeCell ref="A34:B34"/>
    <mergeCell ref="C34:D34"/>
    <mergeCell ref="G34:H34"/>
    <mergeCell ref="J34:L34"/>
    <mergeCell ref="A36:C36"/>
    <mergeCell ref="A37:T38"/>
    <mergeCell ref="A32:B32"/>
    <mergeCell ref="C32:D32"/>
    <mergeCell ref="G32:H32"/>
    <mergeCell ref="J32:L32"/>
    <mergeCell ref="A33:B33"/>
    <mergeCell ref="C33:D33"/>
    <mergeCell ref="G33:H33"/>
    <mergeCell ref="J33:L33"/>
    <mergeCell ref="A30:B30"/>
    <mergeCell ref="C30:D30"/>
    <mergeCell ref="G30:H30"/>
    <mergeCell ref="J30:L30"/>
    <mergeCell ref="A31:B31"/>
    <mergeCell ref="C31:D31"/>
    <mergeCell ref="G31:H31"/>
    <mergeCell ref="J31:L31"/>
    <mergeCell ref="A28:B28"/>
    <mergeCell ref="C28:D28"/>
    <mergeCell ref="G28:H28"/>
    <mergeCell ref="J28:L28"/>
    <mergeCell ref="A29:B29"/>
    <mergeCell ref="C29:D29"/>
    <mergeCell ref="G29:H29"/>
    <mergeCell ref="J29:L29"/>
    <mergeCell ref="A26:T27"/>
    <mergeCell ref="A17:C17"/>
    <mergeCell ref="A18:T18"/>
    <mergeCell ref="A19:A23"/>
    <mergeCell ref="B19:B23"/>
    <mergeCell ref="C19:H21"/>
    <mergeCell ref="I19:M21"/>
    <mergeCell ref="N19:N23"/>
    <mergeCell ref="O19:S21"/>
    <mergeCell ref="T19:T21"/>
    <mergeCell ref="C22:C23"/>
    <mergeCell ref="P1:T7"/>
    <mergeCell ref="A9:T11"/>
    <mergeCell ref="A13:C13"/>
    <mergeCell ref="D13:G13"/>
    <mergeCell ref="A14:T14"/>
    <mergeCell ref="A15:G15"/>
    <mergeCell ref="D22:H22"/>
    <mergeCell ref="J22:M22"/>
    <mergeCell ref="O22:O23"/>
    <mergeCell ref="P22:S22"/>
    <mergeCell ref="T22:T23"/>
  </mergeCells>
  <printOptions horizontalCentered="1"/>
  <pageMargins left="0.6692913385826772" right="0.43307086614173229" top="0.70866141732283472" bottom="0.39370078740157483" header="0.19685039370078741" footer="0.19685039370078741"/>
  <pageSetup paperSize="9" scale="60" orientation="landscape" r:id="rId1"/>
</worksheet>
</file>

<file path=xl/worksheets/sheet3.xml><?xml version="1.0" encoding="utf-8"?>
<worksheet xmlns="http://schemas.openxmlformats.org/spreadsheetml/2006/main" xmlns:r="http://schemas.openxmlformats.org/officeDocument/2006/relationships">
  <dimension ref="A1:U94"/>
  <sheetViews>
    <sheetView topLeftCell="A69" workbookViewId="0">
      <selection activeCell="M83" sqref="M83"/>
    </sheetView>
  </sheetViews>
  <sheetFormatPr defaultRowHeight="15"/>
  <cols>
    <col min="1" max="1" width="10.140625" customWidth="1"/>
    <col min="2" max="2" width="20" customWidth="1"/>
    <col min="3" max="3" width="9.85546875" customWidth="1"/>
    <col min="4" max="4" width="13.140625" customWidth="1"/>
    <col min="5" max="5" width="12" hidden="1" customWidth="1"/>
    <col min="6" max="6" width="13.570312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0.28515625" customWidth="1"/>
    <col min="17" max="17" width="10" customWidth="1"/>
    <col min="18" max="18" width="12" customWidth="1"/>
    <col min="20" max="20" width="10.140625" customWidth="1"/>
  </cols>
  <sheetData>
    <row r="1" spans="1:20">
      <c r="P1" s="150"/>
      <c r="Q1" s="150"/>
      <c r="R1" s="150"/>
      <c r="S1" s="150"/>
      <c r="T1" s="150"/>
    </row>
    <row r="2" spans="1:20" ht="34.5" customHeight="1">
      <c r="P2" s="150"/>
      <c r="Q2" s="150"/>
      <c r="R2" s="150"/>
      <c r="S2" s="150"/>
      <c r="T2" s="150"/>
    </row>
    <row r="3" spans="1:20" hidden="1">
      <c r="P3" s="150"/>
      <c r="Q3" s="150"/>
      <c r="R3" s="150"/>
      <c r="S3" s="150"/>
      <c r="T3" s="150"/>
    </row>
    <row r="4" spans="1:20" hidden="1">
      <c r="P4" s="150"/>
      <c r="Q4" s="150"/>
      <c r="R4" s="150"/>
      <c r="S4" s="150"/>
      <c r="T4" s="150"/>
    </row>
    <row r="5" spans="1:20" hidden="1">
      <c r="P5" s="150"/>
      <c r="Q5" s="150"/>
      <c r="R5" s="150"/>
      <c r="S5" s="150"/>
      <c r="T5" s="150"/>
    </row>
    <row r="6" spans="1:20" hidden="1">
      <c r="P6" s="150"/>
      <c r="Q6" s="150"/>
      <c r="R6" s="150"/>
      <c r="S6" s="150"/>
      <c r="T6" s="150"/>
    </row>
    <row r="7" spans="1:20" hidden="1">
      <c r="P7" s="150"/>
      <c r="Q7" s="150"/>
      <c r="R7" s="150"/>
      <c r="S7" s="150"/>
      <c r="T7" s="150"/>
    </row>
    <row r="8" spans="1:20" hidden="1"/>
    <row r="9" spans="1:20">
      <c r="A9" s="151" t="s">
        <v>105</v>
      </c>
      <c r="B9" s="151"/>
      <c r="C9" s="151"/>
      <c r="D9" s="151"/>
      <c r="E9" s="151"/>
      <c r="F9" s="151"/>
      <c r="G9" s="151"/>
      <c r="H9" s="151"/>
      <c r="I9" s="151"/>
      <c r="J9" s="151"/>
      <c r="K9" s="151"/>
      <c r="L9" s="151"/>
      <c r="M9" s="151"/>
      <c r="N9" s="151"/>
      <c r="O9" s="151"/>
      <c r="P9" s="151"/>
      <c r="Q9" s="151"/>
      <c r="R9" s="151"/>
      <c r="S9" s="151"/>
      <c r="T9" s="151"/>
    </row>
    <row r="10" spans="1:20">
      <c r="A10" s="151"/>
      <c r="B10" s="151"/>
      <c r="C10" s="151"/>
      <c r="D10" s="151"/>
      <c r="E10" s="151"/>
      <c r="F10" s="151"/>
      <c r="G10" s="151"/>
      <c r="H10" s="151"/>
      <c r="I10" s="151"/>
      <c r="J10" s="151"/>
      <c r="K10" s="151"/>
      <c r="L10" s="151"/>
      <c r="M10" s="151"/>
      <c r="N10" s="151"/>
      <c r="O10" s="151"/>
      <c r="P10" s="151"/>
      <c r="Q10" s="151"/>
      <c r="R10" s="151"/>
      <c r="S10" s="151"/>
      <c r="T10" s="151"/>
    </row>
    <row r="11" spans="1:20" ht="21" customHeight="1">
      <c r="A11" s="151"/>
      <c r="B11" s="151"/>
      <c r="C11" s="151"/>
      <c r="D11" s="151"/>
      <c r="E11" s="151"/>
      <c r="F11" s="151"/>
      <c r="G11" s="151"/>
      <c r="H11" s="151"/>
      <c r="I11" s="151"/>
      <c r="J11" s="151"/>
      <c r="K11" s="151"/>
      <c r="L11" s="151"/>
      <c r="M11" s="151"/>
      <c r="N11" s="151"/>
      <c r="O11" s="151"/>
      <c r="P11" s="151"/>
      <c r="Q11" s="151"/>
      <c r="R11" s="151"/>
      <c r="S11" s="151"/>
      <c r="T11" s="151"/>
    </row>
    <row r="12" spans="1:20" ht="27" customHeight="1"/>
    <row r="13" spans="1:20" ht="27.75" customHeight="1">
      <c r="A13" s="142" t="s">
        <v>66</v>
      </c>
      <c r="B13" s="142"/>
      <c r="C13" s="142"/>
      <c r="D13" s="166" t="s">
        <v>124</v>
      </c>
      <c r="E13" s="166"/>
      <c r="F13" s="166"/>
      <c r="G13" s="166"/>
      <c r="H13" s="36"/>
      <c r="I13" s="36"/>
      <c r="J13" s="36"/>
      <c r="K13" s="36"/>
      <c r="L13" s="36"/>
      <c r="M13" s="36"/>
      <c r="N13" s="36"/>
      <c r="O13" s="36"/>
      <c r="P13" s="36"/>
      <c r="Q13" s="36"/>
      <c r="R13" s="36"/>
      <c r="S13" s="36"/>
      <c r="T13" s="36"/>
    </row>
    <row r="14" spans="1:20" ht="29.25" customHeight="1">
      <c r="A14" s="142" t="s">
        <v>67</v>
      </c>
      <c r="B14" s="142"/>
      <c r="C14" s="142"/>
      <c r="D14" s="142"/>
      <c r="E14" s="142"/>
      <c r="F14" s="142"/>
      <c r="G14" s="142"/>
      <c r="H14" s="142"/>
      <c r="I14" s="142"/>
      <c r="J14" s="142"/>
      <c r="K14" s="142"/>
      <c r="L14" s="142"/>
      <c r="M14" s="142"/>
      <c r="N14" s="142"/>
      <c r="O14" s="142"/>
      <c r="P14" s="142"/>
      <c r="Q14" s="142"/>
      <c r="R14" s="142"/>
      <c r="S14" s="142"/>
      <c r="T14" s="142"/>
    </row>
    <row r="15" spans="1:20" ht="15.75" customHeight="1">
      <c r="A15" s="166" t="s">
        <v>120</v>
      </c>
      <c r="B15" s="166"/>
      <c r="C15" s="166"/>
      <c r="D15" s="166"/>
      <c r="E15" s="166"/>
      <c r="F15" s="166"/>
      <c r="G15" s="166"/>
      <c r="H15" s="36"/>
      <c r="I15" s="36"/>
      <c r="J15" s="36"/>
      <c r="K15" s="36"/>
      <c r="L15" s="36"/>
      <c r="M15" s="36"/>
      <c r="N15" s="36"/>
      <c r="O15" s="36"/>
      <c r="P15" s="36"/>
      <c r="Q15" s="36"/>
      <c r="R15" s="36"/>
      <c r="S15" s="36"/>
      <c r="T15" s="36"/>
    </row>
    <row r="16" spans="1:20" ht="22.5" customHeight="1"/>
    <row r="17" spans="1:20" ht="15.75">
      <c r="A17" s="145" t="s">
        <v>0</v>
      </c>
      <c r="B17" s="145"/>
      <c r="C17" s="145"/>
    </row>
    <row r="18" spans="1:20" ht="39" customHeight="1" thickBot="1">
      <c r="A18" s="142" t="s">
        <v>44</v>
      </c>
      <c r="B18" s="142"/>
      <c r="C18" s="142"/>
      <c r="D18" s="142"/>
      <c r="E18" s="142"/>
      <c r="F18" s="142"/>
      <c r="G18" s="142"/>
      <c r="H18" s="142"/>
      <c r="I18" s="142"/>
      <c r="J18" s="142"/>
      <c r="K18" s="142"/>
      <c r="L18" s="142"/>
      <c r="M18" s="142"/>
      <c r="N18" s="142"/>
      <c r="O18" s="142"/>
      <c r="P18" s="142"/>
      <c r="Q18" s="142"/>
      <c r="R18" s="142"/>
      <c r="S18" s="142"/>
      <c r="T18" s="142"/>
    </row>
    <row r="19" spans="1:20">
      <c r="A19" s="164" t="s">
        <v>47</v>
      </c>
      <c r="B19" s="152" t="s">
        <v>1</v>
      </c>
      <c r="C19" s="154" t="s">
        <v>2</v>
      </c>
      <c r="D19" s="155"/>
      <c r="E19" s="155"/>
      <c r="F19" s="155"/>
      <c r="G19" s="155"/>
      <c r="H19" s="156"/>
      <c r="I19" s="163" t="s">
        <v>46</v>
      </c>
      <c r="J19" s="163"/>
      <c r="K19" s="163"/>
      <c r="L19" s="163"/>
      <c r="M19" s="163"/>
      <c r="N19" s="163" t="s">
        <v>3</v>
      </c>
      <c r="O19" s="163" t="s">
        <v>45</v>
      </c>
      <c r="P19" s="163"/>
      <c r="Q19" s="163"/>
      <c r="R19" s="163"/>
      <c r="S19" s="163"/>
      <c r="T19" s="167" t="s">
        <v>4</v>
      </c>
    </row>
    <row r="20" spans="1:20">
      <c r="A20" s="165"/>
      <c r="B20" s="153"/>
      <c r="C20" s="157"/>
      <c r="D20" s="158"/>
      <c r="E20" s="158"/>
      <c r="F20" s="158"/>
      <c r="G20" s="158"/>
      <c r="H20" s="159"/>
      <c r="I20" s="124"/>
      <c r="J20" s="124"/>
      <c r="K20" s="124"/>
      <c r="L20" s="124"/>
      <c r="M20" s="124"/>
      <c r="N20" s="124"/>
      <c r="O20" s="124"/>
      <c r="P20" s="124"/>
      <c r="Q20" s="124"/>
      <c r="R20" s="124"/>
      <c r="S20" s="124"/>
      <c r="T20" s="125"/>
    </row>
    <row r="21" spans="1:20" ht="36" customHeight="1">
      <c r="A21" s="165"/>
      <c r="B21" s="153"/>
      <c r="C21" s="160"/>
      <c r="D21" s="161"/>
      <c r="E21" s="161"/>
      <c r="F21" s="161"/>
      <c r="G21" s="161"/>
      <c r="H21" s="162"/>
      <c r="I21" s="124"/>
      <c r="J21" s="124"/>
      <c r="K21" s="124"/>
      <c r="L21" s="124"/>
      <c r="M21" s="124"/>
      <c r="N21" s="124"/>
      <c r="O21" s="124"/>
      <c r="P21" s="124"/>
      <c r="Q21" s="124"/>
      <c r="R21" s="124"/>
      <c r="S21" s="124"/>
      <c r="T21" s="125"/>
    </row>
    <row r="22" spans="1:20">
      <c r="A22" s="165"/>
      <c r="B22" s="153"/>
      <c r="C22" s="124" t="s">
        <v>5</v>
      </c>
      <c r="D22" s="123" t="s">
        <v>6</v>
      </c>
      <c r="E22" s="123"/>
      <c r="F22" s="123"/>
      <c r="G22" s="123"/>
      <c r="H22" s="123"/>
      <c r="I22" s="95"/>
      <c r="J22" s="123" t="s">
        <v>6</v>
      </c>
      <c r="K22" s="123"/>
      <c r="L22" s="123"/>
      <c r="M22" s="123"/>
      <c r="N22" s="124"/>
      <c r="O22" s="124" t="s">
        <v>5</v>
      </c>
      <c r="P22" s="124" t="s">
        <v>6</v>
      </c>
      <c r="Q22" s="124"/>
      <c r="R22" s="124"/>
      <c r="S22" s="124"/>
      <c r="T22" s="125"/>
    </row>
    <row r="23" spans="1:20" ht="202.5">
      <c r="A23" s="165"/>
      <c r="B23" s="153"/>
      <c r="C23" s="124"/>
      <c r="D23" s="94" t="s">
        <v>7</v>
      </c>
      <c r="E23" s="94" t="s">
        <v>8</v>
      </c>
      <c r="F23" s="94" t="s">
        <v>8</v>
      </c>
      <c r="G23" s="94" t="s">
        <v>9</v>
      </c>
      <c r="H23" s="94" t="s">
        <v>10</v>
      </c>
      <c r="I23" s="94" t="s">
        <v>5</v>
      </c>
      <c r="J23" s="94" t="s">
        <v>7</v>
      </c>
      <c r="K23" s="94" t="s">
        <v>8</v>
      </c>
      <c r="L23" s="94" t="s">
        <v>9</v>
      </c>
      <c r="M23" s="94" t="s">
        <v>10</v>
      </c>
      <c r="N23" s="124"/>
      <c r="O23" s="124"/>
      <c r="P23" s="94" t="s">
        <v>7</v>
      </c>
      <c r="Q23" s="94" t="s">
        <v>8</v>
      </c>
      <c r="R23" s="94" t="s">
        <v>9</v>
      </c>
      <c r="S23" s="94" t="s">
        <v>10</v>
      </c>
      <c r="T23" s="125"/>
    </row>
    <row r="24" spans="1:20" ht="50.25" customHeight="1" thickBot="1">
      <c r="A24" s="12">
        <v>1</v>
      </c>
      <c r="B24" s="96" t="s">
        <v>82</v>
      </c>
      <c r="C24" s="26">
        <f>D24+F24+G24+H24</f>
        <v>1429447</v>
      </c>
      <c r="D24" s="25">
        <v>1000000</v>
      </c>
      <c r="E24" s="11"/>
      <c r="F24" s="25">
        <v>150000</v>
      </c>
      <c r="G24" s="25">
        <v>150000</v>
      </c>
      <c r="H24" s="25">
        <v>129447</v>
      </c>
      <c r="I24" s="26">
        <f>J24+K24+L24+M24</f>
        <v>1429447</v>
      </c>
      <c r="J24" s="25">
        <v>1000000</v>
      </c>
      <c r="K24" s="25">
        <v>150000</v>
      </c>
      <c r="L24" s="25">
        <v>150000</v>
      </c>
      <c r="M24" s="25">
        <v>129447</v>
      </c>
      <c r="N24" s="25">
        <v>1429447</v>
      </c>
      <c r="O24" s="26">
        <f>P24+Q24+R24+S24</f>
        <v>1429447</v>
      </c>
      <c r="P24" s="25">
        <v>1000000</v>
      </c>
      <c r="Q24" s="25">
        <v>150000</v>
      </c>
      <c r="R24" s="25">
        <v>150000</v>
      </c>
      <c r="S24" s="25">
        <v>129447</v>
      </c>
      <c r="T24" s="27"/>
    </row>
    <row r="25" spans="1:20" ht="21" customHeight="1"/>
    <row r="26" spans="1:20">
      <c r="A26" s="142" t="s">
        <v>11</v>
      </c>
      <c r="B26" s="142"/>
      <c r="C26" s="142"/>
      <c r="D26" s="142"/>
      <c r="E26" s="142"/>
      <c r="F26" s="142"/>
      <c r="G26" s="142"/>
      <c r="H26" s="142"/>
      <c r="I26" s="142"/>
      <c r="J26" s="142"/>
      <c r="K26" s="142"/>
      <c r="L26" s="142"/>
      <c r="M26" s="142"/>
      <c r="N26" s="142"/>
      <c r="O26" s="142"/>
      <c r="P26" s="142"/>
      <c r="Q26" s="142"/>
      <c r="R26" s="142"/>
      <c r="S26" s="142"/>
      <c r="T26" s="142"/>
    </row>
    <row r="27" spans="1:20" ht="45" customHeight="1" thickBot="1">
      <c r="A27" s="142"/>
      <c r="B27" s="142"/>
      <c r="C27" s="142"/>
      <c r="D27" s="142"/>
      <c r="E27" s="142"/>
      <c r="F27" s="142"/>
      <c r="G27" s="142"/>
      <c r="H27" s="142"/>
      <c r="I27" s="142"/>
      <c r="J27" s="142"/>
      <c r="K27" s="142"/>
      <c r="L27" s="142"/>
      <c r="M27" s="142"/>
      <c r="N27" s="142"/>
      <c r="O27" s="142"/>
      <c r="P27" s="142"/>
      <c r="Q27" s="142"/>
      <c r="R27" s="142"/>
      <c r="S27" s="142"/>
      <c r="T27" s="142"/>
    </row>
    <row r="28" spans="1:20" ht="195" customHeight="1">
      <c r="A28" s="128" t="s">
        <v>12</v>
      </c>
      <c r="B28" s="122"/>
      <c r="C28" s="122" t="s">
        <v>13</v>
      </c>
      <c r="D28" s="122"/>
      <c r="E28" s="56"/>
      <c r="F28" s="56" t="s">
        <v>14</v>
      </c>
      <c r="G28" s="122" t="s">
        <v>48</v>
      </c>
      <c r="H28" s="122"/>
      <c r="I28" s="57" t="s">
        <v>64</v>
      </c>
      <c r="J28" s="126" t="s">
        <v>61</v>
      </c>
      <c r="K28" s="126"/>
      <c r="L28" s="127"/>
    </row>
    <row r="29" spans="1:20">
      <c r="A29" s="146" t="s">
        <v>15</v>
      </c>
      <c r="B29" s="147"/>
      <c r="C29" s="193">
        <f>C31+C32+C33+C34</f>
        <v>1429447</v>
      </c>
      <c r="D29" s="193"/>
      <c r="E29" s="28"/>
      <c r="F29" s="43">
        <f>F31+F32+F33+F34</f>
        <v>100</v>
      </c>
      <c r="G29" s="214">
        <v>1429447</v>
      </c>
      <c r="H29" s="214"/>
      <c r="I29" s="53"/>
      <c r="J29" s="130">
        <f>J32+J33+J34+G29</f>
        <v>1429447</v>
      </c>
      <c r="K29" s="131"/>
      <c r="L29" s="132"/>
    </row>
    <row r="30" spans="1:20">
      <c r="A30" s="148" t="s">
        <v>16</v>
      </c>
      <c r="B30" s="149"/>
      <c r="C30" s="194"/>
      <c r="D30" s="194"/>
      <c r="E30" s="29"/>
      <c r="F30" s="44"/>
      <c r="G30" s="215"/>
      <c r="H30" s="215"/>
      <c r="I30" s="44"/>
      <c r="J30" s="133"/>
      <c r="K30" s="134"/>
      <c r="L30" s="135"/>
    </row>
    <row r="31" spans="1:20">
      <c r="A31" s="146" t="s">
        <v>17</v>
      </c>
      <c r="B31" s="147"/>
      <c r="C31" s="195">
        <v>1000000</v>
      </c>
      <c r="D31" s="195"/>
      <c r="E31" s="28"/>
      <c r="F31" s="43">
        <f>ROUND((C31/C$29*100),4)</f>
        <v>69.957099999999997</v>
      </c>
      <c r="G31" s="129">
        <v>1000000</v>
      </c>
      <c r="H31" s="129"/>
      <c r="I31" s="43">
        <f>C31-G31</f>
        <v>0</v>
      </c>
      <c r="J31" s="136"/>
      <c r="K31" s="137"/>
      <c r="L31" s="138"/>
    </row>
    <row r="32" spans="1:20" ht="48.75" customHeight="1">
      <c r="A32" s="146" t="s">
        <v>18</v>
      </c>
      <c r="B32" s="147"/>
      <c r="C32" s="195">
        <v>150000</v>
      </c>
      <c r="D32" s="195"/>
      <c r="E32" s="28"/>
      <c r="F32" s="43">
        <f t="shared" ref="F32:F34" si="0">ROUND((C32/C$29*100),4)</f>
        <v>10.493600000000001</v>
      </c>
      <c r="G32" s="129">
        <v>150000</v>
      </c>
      <c r="H32" s="129"/>
      <c r="I32" s="43">
        <f t="shared" ref="I32:I34" si="1">C32-G32</f>
        <v>0</v>
      </c>
      <c r="J32" s="139"/>
      <c r="K32" s="140"/>
      <c r="L32" s="141"/>
    </row>
    <row r="33" spans="1:21" ht="73.5" customHeight="1">
      <c r="A33" s="146" t="s">
        <v>19</v>
      </c>
      <c r="B33" s="147"/>
      <c r="C33" s="195">
        <v>150000</v>
      </c>
      <c r="D33" s="195"/>
      <c r="E33" s="28"/>
      <c r="F33" s="43">
        <f t="shared" si="0"/>
        <v>10.493600000000001</v>
      </c>
      <c r="G33" s="129">
        <v>150000</v>
      </c>
      <c r="H33" s="129"/>
      <c r="I33" s="43">
        <f t="shared" si="1"/>
        <v>0</v>
      </c>
      <c r="J33" s="139"/>
      <c r="K33" s="140"/>
      <c r="L33" s="141"/>
    </row>
    <row r="34" spans="1:21" ht="105.75" customHeight="1" thickBot="1">
      <c r="A34" s="143" t="s">
        <v>20</v>
      </c>
      <c r="B34" s="144"/>
      <c r="C34" s="196">
        <v>129447</v>
      </c>
      <c r="D34" s="196"/>
      <c r="E34" s="30"/>
      <c r="F34" s="43">
        <f t="shared" si="0"/>
        <v>9.0556999999999999</v>
      </c>
      <c r="G34" s="129">
        <v>129447</v>
      </c>
      <c r="H34" s="129"/>
      <c r="I34" s="40">
        <f t="shared" si="1"/>
        <v>0</v>
      </c>
      <c r="J34" s="198"/>
      <c r="K34" s="199"/>
      <c r="L34" s="200"/>
    </row>
    <row r="35" spans="1:21" ht="6" customHeight="1"/>
    <row r="36" spans="1:21" ht="15.75" customHeight="1">
      <c r="A36" s="145" t="s">
        <v>49</v>
      </c>
      <c r="B36" s="145"/>
      <c r="C36" s="145"/>
    </row>
    <row r="37" spans="1:21" ht="12.75" customHeight="1">
      <c r="A37" s="142" t="s">
        <v>50</v>
      </c>
      <c r="B37" s="142"/>
      <c r="C37" s="142"/>
      <c r="D37" s="142"/>
      <c r="E37" s="142"/>
      <c r="F37" s="142"/>
      <c r="G37" s="142"/>
      <c r="H37" s="142"/>
      <c r="I37" s="142"/>
      <c r="J37" s="142"/>
      <c r="K37" s="142"/>
      <c r="L37" s="142"/>
      <c r="M37" s="142"/>
      <c r="N37" s="142"/>
      <c r="O37" s="142"/>
      <c r="P37" s="142"/>
      <c r="Q37" s="142"/>
      <c r="R37" s="142"/>
      <c r="S37" s="142"/>
      <c r="T37" s="142"/>
    </row>
    <row r="38" spans="1:21" ht="6.75" customHeight="1" thickBot="1">
      <c r="A38" s="142"/>
      <c r="B38" s="142"/>
      <c r="C38" s="142"/>
      <c r="D38" s="142"/>
      <c r="E38" s="142"/>
      <c r="F38" s="142"/>
      <c r="G38" s="142"/>
      <c r="H38" s="142"/>
      <c r="I38" s="142"/>
      <c r="J38" s="142"/>
      <c r="K38" s="142"/>
      <c r="L38" s="142"/>
      <c r="M38" s="142"/>
      <c r="N38" s="142"/>
      <c r="O38" s="142"/>
      <c r="P38" s="142"/>
      <c r="Q38" s="142"/>
      <c r="R38" s="142"/>
      <c r="S38" s="142"/>
      <c r="T38" s="142"/>
    </row>
    <row r="39" spans="1:21" ht="112.5" customHeight="1">
      <c r="A39" s="177" t="s">
        <v>21</v>
      </c>
      <c r="B39" s="168"/>
      <c r="C39" s="168" t="s">
        <v>22</v>
      </c>
      <c r="D39" s="168"/>
      <c r="E39" s="168"/>
      <c r="F39" s="168"/>
      <c r="G39" s="168" t="s">
        <v>51</v>
      </c>
      <c r="H39" s="202" t="s">
        <v>52</v>
      </c>
      <c r="I39" s="168" t="s">
        <v>23</v>
      </c>
      <c r="J39" s="208"/>
      <c r="K39" s="176"/>
      <c r="L39" s="8"/>
    </row>
    <row r="40" spans="1:21" ht="15.75" hidden="1" customHeight="1">
      <c r="A40" s="178"/>
      <c r="B40" s="169"/>
      <c r="C40" s="169"/>
      <c r="D40" s="169"/>
      <c r="E40" s="169"/>
      <c r="F40" s="169"/>
      <c r="G40" s="169"/>
      <c r="H40" s="203"/>
      <c r="I40" s="34"/>
      <c r="J40" s="35"/>
      <c r="K40" s="176"/>
      <c r="L40" s="8"/>
    </row>
    <row r="41" spans="1:21" ht="29.25" customHeight="1">
      <c r="A41" s="179" t="s">
        <v>24</v>
      </c>
      <c r="B41" s="180"/>
      <c r="C41" s="171">
        <f>C43+C44</f>
        <v>302772.47999999998</v>
      </c>
      <c r="D41" s="172"/>
      <c r="E41" s="172"/>
      <c r="F41" s="173"/>
      <c r="G41" s="43">
        <f>G43+G44</f>
        <v>302772.47999999998</v>
      </c>
      <c r="H41" s="49">
        <f>H43+H44</f>
        <v>0</v>
      </c>
      <c r="I41" s="185"/>
      <c r="J41" s="186"/>
    </row>
    <row r="42" spans="1:21" ht="17.25" customHeight="1">
      <c r="A42" s="181" t="s">
        <v>16</v>
      </c>
      <c r="B42" s="182"/>
      <c r="C42" s="170"/>
      <c r="D42" s="170"/>
      <c r="E42" s="170"/>
      <c r="F42" s="170"/>
      <c r="G42" s="53"/>
      <c r="H42" s="58"/>
      <c r="I42" s="185"/>
      <c r="J42" s="186"/>
    </row>
    <row r="43" spans="1:21" ht="30" customHeight="1">
      <c r="A43" s="183" t="s">
        <v>25</v>
      </c>
      <c r="B43" s="184"/>
      <c r="C43" s="174">
        <v>150622.48000000001</v>
      </c>
      <c r="D43" s="174"/>
      <c r="E43" s="174"/>
      <c r="F43" s="174"/>
      <c r="G43" s="45">
        <v>150622.48000000001</v>
      </c>
      <c r="H43" s="49">
        <f>C43-G43</f>
        <v>0</v>
      </c>
      <c r="I43" s="204"/>
      <c r="J43" s="205"/>
    </row>
    <row r="44" spans="1:21" ht="77.25" customHeight="1" thickBot="1">
      <c r="A44" s="212" t="s">
        <v>26</v>
      </c>
      <c r="B44" s="213"/>
      <c r="C44" s="218">
        <v>152150</v>
      </c>
      <c r="D44" s="218"/>
      <c r="E44" s="218"/>
      <c r="F44" s="218"/>
      <c r="G44" s="46">
        <v>152150</v>
      </c>
      <c r="H44" s="99">
        <f>C44-G44</f>
        <v>0</v>
      </c>
      <c r="I44" s="206"/>
      <c r="J44" s="207"/>
    </row>
    <row r="45" spans="1:21" ht="13.5" customHeight="1"/>
    <row r="46" spans="1:21" ht="18" customHeight="1">
      <c r="A46" s="142" t="s">
        <v>27</v>
      </c>
      <c r="B46" s="142"/>
      <c r="C46" s="142"/>
      <c r="D46" s="142"/>
      <c r="E46" s="142"/>
      <c r="F46" s="142"/>
      <c r="G46" s="142"/>
      <c r="H46" s="142"/>
      <c r="I46" s="142"/>
      <c r="J46" s="142"/>
      <c r="K46" s="142"/>
      <c r="L46" s="142"/>
      <c r="M46" s="142"/>
      <c r="N46" s="142"/>
      <c r="O46" s="142"/>
      <c r="P46" s="142"/>
      <c r="Q46" s="142"/>
      <c r="R46" s="142"/>
      <c r="S46" s="142"/>
      <c r="T46" s="142"/>
      <c r="U46" s="50"/>
    </row>
    <row r="47" spans="1:21" ht="9" customHeight="1"/>
    <row r="48" spans="1:21" ht="19.5" customHeight="1">
      <c r="A48" s="24" t="s">
        <v>62</v>
      </c>
      <c r="B48" s="24"/>
      <c r="C48" s="24"/>
      <c r="D48" s="210" t="s">
        <v>83</v>
      </c>
      <c r="E48" s="210"/>
      <c r="F48" s="210"/>
      <c r="G48" s="210"/>
      <c r="H48" s="210"/>
      <c r="I48" s="210"/>
      <c r="J48" s="210"/>
      <c r="K48" s="210"/>
      <c r="L48" s="210"/>
      <c r="M48" s="210"/>
      <c r="N48" s="210"/>
      <c r="O48" s="210"/>
      <c r="P48" s="210"/>
      <c r="Q48" s="210"/>
      <c r="R48" s="210"/>
      <c r="S48" s="210"/>
      <c r="T48" s="210"/>
    </row>
    <row r="49" spans="1:20">
      <c r="A49" s="217" t="s">
        <v>84</v>
      </c>
      <c r="B49" s="217"/>
      <c r="C49" s="217"/>
      <c r="D49" s="217"/>
      <c r="E49" s="217"/>
      <c r="F49" s="217"/>
      <c r="G49" s="217"/>
      <c r="H49" s="217"/>
      <c r="I49" s="217"/>
      <c r="J49" s="24"/>
      <c r="K49" s="24"/>
      <c r="L49" s="24"/>
      <c r="M49" s="24"/>
      <c r="N49" s="24"/>
      <c r="O49" s="24"/>
      <c r="P49" s="24"/>
      <c r="Q49" s="24"/>
      <c r="R49" s="24"/>
      <c r="S49" s="24"/>
      <c r="T49" s="24"/>
    </row>
    <row r="50" spans="1:20">
      <c r="A50" s="211" t="s">
        <v>63</v>
      </c>
      <c r="B50" s="211"/>
      <c r="C50" s="211"/>
      <c r="D50" s="211"/>
      <c r="E50" s="211"/>
      <c r="F50" s="211"/>
      <c r="G50" s="211"/>
      <c r="H50" s="211"/>
      <c r="I50" s="210" t="s">
        <v>85</v>
      </c>
      <c r="J50" s="210"/>
      <c r="K50" s="210"/>
      <c r="L50" s="210"/>
      <c r="M50" s="210"/>
      <c r="N50" s="210"/>
      <c r="O50" s="210"/>
      <c r="P50" s="210"/>
      <c r="Q50" s="210"/>
      <c r="R50" s="210"/>
      <c r="S50" s="210"/>
      <c r="T50" s="210"/>
    </row>
    <row r="51" spans="1:20">
      <c r="A51" s="76" t="s">
        <v>86</v>
      </c>
      <c r="B51" s="76"/>
      <c r="C51" s="76"/>
      <c r="D51" s="76"/>
      <c r="E51" s="76"/>
      <c r="F51" s="76"/>
      <c r="G51" s="76"/>
      <c r="H51" s="76"/>
      <c r="I51" s="76"/>
      <c r="J51" s="77"/>
      <c r="K51" s="77"/>
      <c r="L51" s="23"/>
      <c r="M51" s="23"/>
      <c r="N51" s="23"/>
      <c r="O51" s="23"/>
      <c r="P51" s="23"/>
      <c r="Q51" s="23"/>
      <c r="R51" s="23"/>
      <c r="S51" s="23"/>
      <c r="T51" s="23"/>
    </row>
    <row r="52" spans="1:20" ht="9.75" customHeight="1"/>
    <row r="53" spans="1:20" ht="15.75">
      <c r="A53" s="175" t="s">
        <v>28</v>
      </c>
      <c r="B53" s="175"/>
      <c r="C53" s="175"/>
      <c r="D53" s="175"/>
      <c r="E53" s="175"/>
      <c r="F53" s="175"/>
      <c r="G53" s="175"/>
      <c r="H53" s="175"/>
      <c r="I53" s="175"/>
      <c r="J53" s="175"/>
      <c r="K53" s="175"/>
      <c r="L53" s="175"/>
      <c r="M53" s="175"/>
      <c r="N53" s="175"/>
      <c r="O53" s="175"/>
      <c r="P53" s="175"/>
      <c r="Q53" s="175"/>
      <c r="R53" s="175"/>
      <c r="S53" s="175"/>
      <c r="T53" s="175"/>
    </row>
    <row r="54" spans="1:20" ht="4.5" customHeight="1" thickBot="1"/>
    <row r="55" spans="1:20" ht="141" customHeight="1">
      <c r="A55" s="51" t="s">
        <v>47</v>
      </c>
      <c r="B55" s="47" t="s">
        <v>29</v>
      </c>
      <c r="C55" s="168" t="s">
        <v>70</v>
      </c>
      <c r="D55" s="168"/>
      <c r="E55" s="21"/>
      <c r="F55" s="168" t="s">
        <v>53</v>
      </c>
      <c r="G55" s="168"/>
      <c r="H55" s="47" t="s">
        <v>30</v>
      </c>
      <c r="I55" s="187" t="s">
        <v>52</v>
      </c>
      <c r="J55" s="187"/>
      <c r="K55" s="48" t="s">
        <v>23</v>
      </c>
    </row>
    <row r="56" spans="1:20" ht="60">
      <c r="A56" s="52">
        <v>1</v>
      </c>
      <c r="B56" s="16" t="s">
        <v>31</v>
      </c>
      <c r="C56" s="109"/>
      <c r="D56" s="109"/>
      <c r="E56" s="32"/>
      <c r="F56" s="109"/>
      <c r="G56" s="109"/>
      <c r="H56" s="32"/>
      <c r="I56" s="115">
        <f>F56-H56</f>
        <v>0</v>
      </c>
      <c r="J56" s="115"/>
      <c r="K56" s="31"/>
    </row>
    <row r="57" spans="1:20" ht="180.75" customHeight="1">
      <c r="A57" s="52">
        <v>2</v>
      </c>
      <c r="B57" s="16" t="s">
        <v>32</v>
      </c>
      <c r="C57" s="216" t="s">
        <v>87</v>
      </c>
      <c r="D57" s="216"/>
      <c r="E57" s="32"/>
      <c r="F57" s="109">
        <v>1429447</v>
      </c>
      <c r="G57" s="109"/>
      <c r="H57" s="32">
        <v>1429447</v>
      </c>
      <c r="I57" s="115">
        <f t="shared" ref="I57:I62" si="2">F57-H57</f>
        <v>0</v>
      </c>
      <c r="J57" s="115"/>
      <c r="K57" s="31"/>
    </row>
    <row r="58" spans="1:20" ht="90">
      <c r="A58" s="52">
        <v>3</v>
      </c>
      <c r="B58" s="16" t="s">
        <v>60</v>
      </c>
      <c r="C58" s="109"/>
      <c r="D58" s="109"/>
      <c r="E58" s="32"/>
      <c r="F58" s="109"/>
      <c r="G58" s="109"/>
      <c r="H58" s="32"/>
      <c r="I58" s="115">
        <f t="shared" si="2"/>
        <v>0</v>
      </c>
      <c r="J58" s="115"/>
      <c r="K58" s="31"/>
    </row>
    <row r="59" spans="1:20" ht="92.25" customHeight="1">
      <c r="A59" s="52">
        <v>4</v>
      </c>
      <c r="B59" s="16" t="s">
        <v>33</v>
      </c>
      <c r="C59" s="109"/>
      <c r="D59" s="109"/>
      <c r="E59" s="32"/>
      <c r="F59" s="109"/>
      <c r="G59" s="109"/>
      <c r="H59" s="32"/>
      <c r="I59" s="115">
        <f t="shared" si="2"/>
        <v>0</v>
      </c>
      <c r="J59" s="115"/>
      <c r="K59" s="31"/>
      <c r="M59" s="15"/>
      <c r="N59" s="15"/>
    </row>
    <row r="60" spans="1:20" ht="30">
      <c r="A60" s="52">
        <v>5</v>
      </c>
      <c r="B60" s="16" t="s">
        <v>34</v>
      </c>
      <c r="C60" s="109"/>
      <c r="D60" s="109"/>
      <c r="E60" s="32"/>
      <c r="F60" s="109"/>
      <c r="G60" s="109"/>
      <c r="H60" s="32"/>
      <c r="I60" s="115">
        <f t="shared" si="2"/>
        <v>0</v>
      </c>
      <c r="J60" s="115"/>
      <c r="K60" s="31"/>
    </row>
    <row r="61" spans="1:20" ht="30">
      <c r="A61" s="52">
        <v>6</v>
      </c>
      <c r="B61" s="16" t="s">
        <v>35</v>
      </c>
      <c r="C61" s="109"/>
      <c r="D61" s="109"/>
      <c r="E61" s="32"/>
      <c r="F61" s="109"/>
      <c r="G61" s="109"/>
      <c r="H61" s="32"/>
      <c r="I61" s="115">
        <f t="shared" si="2"/>
        <v>0</v>
      </c>
      <c r="J61" s="115"/>
      <c r="K61" s="31"/>
    </row>
    <row r="62" spans="1:20" ht="15.75">
      <c r="A62" s="52">
        <v>7</v>
      </c>
      <c r="B62" s="16" t="s">
        <v>36</v>
      </c>
      <c r="C62" s="109"/>
      <c r="D62" s="109"/>
      <c r="E62" s="32"/>
      <c r="F62" s="109"/>
      <c r="G62" s="109"/>
      <c r="H62" s="32"/>
      <c r="I62" s="115">
        <f t="shared" si="2"/>
        <v>0</v>
      </c>
      <c r="J62" s="115"/>
      <c r="K62" s="31"/>
    </row>
    <row r="63" spans="1:20" ht="16.5" thickBot="1">
      <c r="A63" s="20"/>
      <c r="B63" s="22" t="s">
        <v>37</v>
      </c>
      <c r="C63" s="192"/>
      <c r="D63" s="192"/>
      <c r="E63" s="192"/>
      <c r="F63" s="189">
        <f>SUM(F56:F62)</f>
        <v>1429447</v>
      </c>
      <c r="G63" s="190"/>
      <c r="H63" s="33">
        <f>SUM(H56:H62)</f>
        <v>1429447</v>
      </c>
      <c r="I63" s="113">
        <f>SUM(I56:J62)</f>
        <v>0</v>
      </c>
      <c r="J63" s="114"/>
      <c r="K63" s="42"/>
    </row>
    <row r="64" spans="1:20" ht="10.5" customHeight="1"/>
    <row r="65" spans="1:20">
      <c r="A65" s="112" t="s">
        <v>54</v>
      </c>
      <c r="B65" s="112"/>
      <c r="C65" s="112"/>
      <c r="D65" s="112"/>
      <c r="E65" s="112"/>
      <c r="F65" s="112"/>
      <c r="G65" s="112"/>
      <c r="H65" s="112"/>
      <c r="I65" s="112"/>
      <c r="J65" s="112"/>
      <c r="K65" s="112"/>
      <c r="L65" s="112"/>
      <c r="M65" s="112"/>
      <c r="N65" s="112"/>
      <c r="O65" s="112"/>
      <c r="P65" s="112"/>
      <c r="Q65" s="112"/>
      <c r="R65" s="112"/>
      <c r="S65" s="112"/>
      <c r="T65" s="112"/>
    </row>
    <row r="66" spans="1:20">
      <c r="A66" s="112"/>
      <c r="B66" s="112"/>
      <c r="C66" s="112"/>
      <c r="D66" s="112"/>
      <c r="E66" s="112"/>
      <c r="F66" s="112"/>
      <c r="G66" s="112"/>
      <c r="H66" s="112"/>
      <c r="I66" s="112"/>
      <c r="J66" s="112"/>
      <c r="K66" s="112"/>
      <c r="L66" s="112"/>
      <c r="M66" s="112"/>
      <c r="N66" s="112"/>
      <c r="O66" s="112"/>
      <c r="P66" s="112"/>
      <c r="Q66" s="112"/>
      <c r="R66" s="112"/>
      <c r="S66" s="112"/>
      <c r="T66" s="112"/>
    </row>
    <row r="67" spans="1:20">
      <c r="A67" s="112"/>
      <c r="B67" s="112"/>
      <c r="C67" s="112"/>
      <c r="D67" s="112"/>
      <c r="E67" s="112"/>
      <c r="F67" s="112"/>
      <c r="G67" s="112"/>
      <c r="H67" s="112"/>
      <c r="I67" s="112"/>
      <c r="J67" s="112"/>
      <c r="K67" s="112"/>
      <c r="L67" s="112"/>
      <c r="M67" s="112"/>
      <c r="N67" s="112"/>
      <c r="O67" s="112"/>
      <c r="P67" s="112"/>
      <c r="Q67" s="112"/>
      <c r="R67" s="112"/>
      <c r="S67" s="112"/>
      <c r="T67" s="112"/>
    </row>
    <row r="68" spans="1:20">
      <c r="A68" s="5"/>
      <c r="B68" s="5"/>
      <c r="C68" s="5"/>
      <c r="D68" s="5"/>
      <c r="E68" s="5"/>
      <c r="F68" s="5"/>
      <c r="G68" s="5"/>
      <c r="H68" s="5"/>
      <c r="I68" s="5"/>
      <c r="J68" s="5"/>
      <c r="K68" s="5"/>
      <c r="L68" s="5"/>
      <c r="M68" s="5"/>
      <c r="N68" s="5"/>
      <c r="O68" s="5"/>
      <c r="P68" s="5"/>
      <c r="Q68" s="5"/>
      <c r="R68" s="5"/>
      <c r="S68" s="5"/>
      <c r="T68" s="5"/>
    </row>
    <row r="69" spans="1:20">
      <c r="A69" s="112" t="s">
        <v>38</v>
      </c>
      <c r="B69" s="112"/>
      <c r="C69" s="112"/>
      <c r="D69" s="112"/>
      <c r="E69" s="112"/>
      <c r="F69" s="112"/>
      <c r="G69" s="112"/>
      <c r="H69" s="112"/>
      <c r="I69" s="112"/>
      <c r="J69" s="112"/>
      <c r="K69" s="112"/>
      <c r="L69" s="112"/>
      <c r="M69" s="112"/>
      <c r="N69" s="112"/>
      <c r="O69" s="112"/>
      <c r="P69" s="112"/>
      <c r="Q69" s="112"/>
      <c r="R69" s="112"/>
      <c r="S69" s="112"/>
      <c r="T69" s="112"/>
    </row>
    <row r="70" spans="1:20" ht="15.75">
      <c r="A70" s="37" t="s">
        <v>127</v>
      </c>
      <c r="B70" s="37"/>
      <c r="C70" s="37"/>
      <c r="D70" s="37"/>
      <c r="E70" s="37"/>
      <c r="F70" s="37"/>
      <c r="G70" s="37"/>
      <c r="H70" s="5"/>
      <c r="I70" s="5"/>
      <c r="J70" s="5"/>
      <c r="K70" s="5"/>
      <c r="L70" s="5"/>
      <c r="M70" s="5"/>
      <c r="N70" s="5"/>
      <c r="O70" s="5"/>
      <c r="P70" s="5"/>
      <c r="Q70" s="37"/>
      <c r="R70" s="37"/>
      <c r="S70" s="37"/>
      <c r="T70" s="37"/>
    </row>
    <row r="71" spans="1:20" ht="15.75">
      <c r="A71" s="110" t="s">
        <v>71</v>
      </c>
      <c r="B71" s="110"/>
      <c r="C71" s="110"/>
      <c r="D71" s="110"/>
      <c r="E71" s="110"/>
      <c r="F71" s="110"/>
      <c r="G71" s="110"/>
      <c r="H71" s="110"/>
      <c r="I71" s="110"/>
      <c r="J71" s="39"/>
      <c r="K71" s="39"/>
      <c r="L71" s="39"/>
      <c r="M71" s="39"/>
      <c r="N71" s="39"/>
      <c r="O71" s="39"/>
      <c r="P71" s="39"/>
      <c r="Q71" s="39"/>
      <c r="S71" s="38"/>
      <c r="T71" s="38"/>
    </row>
    <row r="72" spans="1:20" ht="15.75">
      <c r="A72" s="1"/>
    </row>
    <row r="73" spans="1:20" ht="15.75">
      <c r="A73" s="1" t="s">
        <v>39</v>
      </c>
    </row>
    <row r="74" spans="1:20" ht="15.75">
      <c r="A74" s="175" t="s">
        <v>68</v>
      </c>
      <c r="B74" s="175"/>
      <c r="C74" s="175"/>
      <c r="D74" s="175"/>
      <c r="E74" s="175"/>
      <c r="F74" s="175"/>
      <c r="G74" s="175"/>
      <c r="H74" s="175"/>
      <c r="I74" s="175"/>
      <c r="J74" s="175"/>
      <c r="K74" s="188" t="s">
        <v>111</v>
      </c>
      <c r="L74" s="188"/>
      <c r="M74" s="188"/>
      <c r="N74" s="37"/>
      <c r="O74" s="37"/>
      <c r="P74" s="37"/>
      <c r="Q74" s="37"/>
      <c r="R74" s="37"/>
      <c r="S74" s="37"/>
      <c r="T74" s="37"/>
    </row>
    <row r="75" spans="1:20" ht="15.75">
      <c r="A75" s="175" t="s">
        <v>69</v>
      </c>
      <c r="B75" s="175"/>
      <c r="C75" s="175"/>
      <c r="D75" s="188" t="s">
        <v>123</v>
      </c>
      <c r="E75" s="188"/>
      <c r="F75" s="188"/>
      <c r="G75" s="188"/>
      <c r="H75" s="37"/>
      <c r="I75" s="37"/>
      <c r="J75" s="37"/>
      <c r="K75" s="37"/>
      <c r="L75" s="37"/>
      <c r="M75" s="37"/>
      <c r="N75" s="37"/>
      <c r="O75" s="37"/>
    </row>
    <row r="76" spans="1:20" ht="15.75">
      <c r="A76" s="1"/>
    </row>
    <row r="77" spans="1:20" ht="15.75">
      <c r="A77" s="110" t="s">
        <v>40</v>
      </c>
      <c r="B77" s="110"/>
      <c r="C77" s="110"/>
      <c r="D77" s="110"/>
      <c r="E77" s="110"/>
      <c r="F77" s="110"/>
      <c r="G77" s="110"/>
      <c r="H77" s="110"/>
      <c r="I77" s="110"/>
      <c r="J77" s="110"/>
      <c r="K77" s="110"/>
      <c r="L77" s="110"/>
      <c r="M77" s="110"/>
      <c r="N77" s="110"/>
      <c r="O77" s="110"/>
      <c r="P77" s="110"/>
      <c r="Q77" s="110"/>
      <c r="R77" s="110"/>
      <c r="S77" s="110"/>
      <c r="T77" s="110"/>
    </row>
    <row r="79" spans="1:20" ht="15.75">
      <c r="A79" s="111" t="s">
        <v>126</v>
      </c>
      <c r="B79" s="111"/>
      <c r="C79" s="111"/>
      <c r="D79" s="111"/>
      <c r="E79" s="111"/>
      <c r="F79" s="111"/>
      <c r="G79" s="111"/>
      <c r="H79" s="111"/>
      <c r="I79" s="111"/>
      <c r="J79" s="111"/>
      <c r="K79" s="111"/>
      <c r="L79" s="111"/>
      <c r="M79" s="111"/>
      <c r="N79" s="111"/>
      <c r="O79" s="111"/>
      <c r="P79" s="111"/>
      <c r="Q79" s="111"/>
      <c r="R79" s="111"/>
      <c r="S79" s="111"/>
      <c r="T79" s="111"/>
    </row>
    <row r="80" spans="1:20" ht="15.75">
      <c r="C80" s="7" t="s">
        <v>56</v>
      </c>
      <c r="D80" s="4"/>
      <c r="F80" s="106" t="s">
        <v>114</v>
      </c>
      <c r="G80" s="120" t="s">
        <v>115</v>
      </c>
      <c r="H80" s="120"/>
      <c r="I80" s="14"/>
      <c r="J80" s="14"/>
    </row>
    <row r="82" spans="1:20" ht="15.75">
      <c r="A82" s="111" t="s">
        <v>119</v>
      </c>
      <c r="B82" s="111"/>
      <c r="C82" s="111"/>
      <c r="D82" s="111"/>
      <c r="E82" s="111"/>
      <c r="F82" s="111"/>
      <c r="G82" s="111"/>
      <c r="H82" s="111"/>
      <c r="I82" s="111"/>
      <c r="J82" s="111"/>
      <c r="K82" s="111"/>
      <c r="L82" s="111"/>
      <c r="M82" s="111"/>
      <c r="N82" s="111"/>
      <c r="O82" s="111"/>
      <c r="P82" s="111"/>
      <c r="Q82" s="111"/>
      <c r="R82" s="111"/>
      <c r="S82" s="111"/>
      <c r="T82" s="111"/>
    </row>
    <row r="83" spans="1:20" ht="15.75">
      <c r="C83" s="7" t="s">
        <v>56</v>
      </c>
      <c r="D83" s="4" t="s">
        <v>57</v>
      </c>
      <c r="E83" s="121" t="s">
        <v>118</v>
      </c>
      <c r="F83" s="121"/>
      <c r="G83" s="121"/>
      <c r="H83" s="121"/>
      <c r="I83" s="14"/>
      <c r="J83" s="4"/>
      <c r="K83" s="121"/>
      <c r="L83" s="121"/>
    </row>
    <row r="85" spans="1:20" ht="15.75">
      <c r="A85" s="2" t="s">
        <v>41</v>
      </c>
    </row>
    <row r="86" spans="1:20" ht="15.75">
      <c r="A86" s="1"/>
      <c r="G86" s="3"/>
    </row>
    <row r="87" spans="1:20" ht="15.75">
      <c r="A87" s="1" t="s">
        <v>42</v>
      </c>
      <c r="B87" s="119" t="s">
        <v>125</v>
      </c>
      <c r="C87" s="119"/>
    </row>
    <row r="89" spans="1:20" ht="15.75">
      <c r="A89" s="111" t="s">
        <v>110</v>
      </c>
      <c r="B89" s="111"/>
      <c r="C89" s="111"/>
      <c r="D89" s="111"/>
      <c r="E89" s="111"/>
      <c r="F89" s="111"/>
      <c r="G89" s="111"/>
      <c r="H89" s="111"/>
      <c r="I89" s="111"/>
      <c r="J89" s="111"/>
      <c r="K89" s="111"/>
      <c r="L89" s="111"/>
      <c r="M89" s="111"/>
      <c r="N89" s="111"/>
      <c r="O89" s="111"/>
      <c r="P89" s="111"/>
      <c r="Q89" s="111"/>
      <c r="R89" s="111"/>
      <c r="S89" s="111"/>
      <c r="T89" s="111"/>
    </row>
    <row r="90" spans="1:20" ht="15.75">
      <c r="C90" s="7" t="s">
        <v>56</v>
      </c>
      <c r="D90" s="4" t="s">
        <v>57</v>
      </c>
      <c r="G90" s="118" t="s">
        <v>55</v>
      </c>
      <c r="H90" s="118"/>
      <c r="I90" s="15"/>
      <c r="J90" s="118" t="s">
        <v>58</v>
      </c>
      <c r="K90" s="118"/>
      <c r="L90" s="14"/>
      <c r="M90" s="14"/>
      <c r="N90" s="14"/>
    </row>
    <row r="92" spans="1:20" ht="0.75" customHeight="1">
      <c r="A92" s="117" t="s">
        <v>65</v>
      </c>
      <c r="B92" s="117"/>
      <c r="C92" s="117"/>
      <c r="D92" s="117"/>
      <c r="E92" s="117"/>
      <c r="F92" s="117"/>
      <c r="G92" s="117"/>
      <c r="H92" s="117"/>
      <c r="I92" s="117"/>
      <c r="J92" s="117"/>
      <c r="K92" s="117"/>
      <c r="L92" s="117"/>
      <c r="M92" s="117"/>
      <c r="N92" s="117"/>
      <c r="O92" s="117"/>
      <c r="P92" s="117"/>
      <c r="Q92" s="117"/>
      <c r="R92" s="117"/>
      <c r="S92" s="117"/>
      <c r="T92" s="117"/>
    </row>
    <row r="93" spans="1:20">
      <c r="A93" s="116" t="s">
        <v>43</v>
      </c>
      <c r="B93" s="116"/>
      <c r="C93" s="116"/>
      <c r="D93" s="116"/>
      <c r="E93" s="116"/>
      <c r="F93" s="116"/>
      <c r="G93" s="116"/>
      <c r="H93" s="116"/>
      <c r="I93" s="116"/>
      <c r="J93" s="116"/>
      <c r="K93" s="116"/>
      <c r="L93" s="116"/>
      <c r="M93" s="116"/>
      <c r="N93" s="116"/>
      <c r="O93" s="116"/>
      <c r="P93" s="116"/>
      <c r="Q93" s="116"/>
      <c r="R93" s="116"/>
      <c r="S93" s="116"/>
      <c r="T93" s="116"/>
    </row>
    <row r="94" spans="1:20">
      <c r="A94" s="116" t="s">
        <v>59</v>
      </c>
      <c r="B94" s="116"/>
      <c r="C94" s="116"/>
      <c r="D94" s="116"/>
      <c r="E94" s="116"/>
      <c r="F94" s="116"/>
      <c r="G94" s="116"/>
      <c r="H94" s="116"/>
      <c r="I94" s="116"/>
      <c r="J94" s="116"/>
      <c r="K94" s="116"/>
      <c r="L94" s="116"/>
      <c r="M94" s="116"/>
      <c r="N94" s="116"/>
      <c r="O94" s="116"/>
      <c r="P94" s="116"/>
      <c r="Q94" s="116"/>
      <c r="R94" s="116"/>
      <c r="S94" s="116"/>
      <c r="T94" s="116"/>
    </row>
  </sheetData>
  <mergeCells count="123">
    <mergeCell ref="G90:H90"/>
    <mergeCell ref="J90:K90"/>
    <mergeCell ref="A92:T92"/>
    <mergeCell ref="A93:T93"/>
    <mergeCell ref="A94:T94"/>
    <mergeCell ref="A79:T79"/>
    <mergeCell ref="G80:H80"/>
    <mergeCell ref="A82:T82"/>
    <mergeCell ref="B87:C87"/>
    <mergeCell ref="A89:T89"/>
    <mergeCell ref="K83:L83"/>
    <mergeCell ref="E83:H83"/>
    <mergeCell ref="A71:I71"/>
    <mergeCell ref="A74:J74"/>
    <mergeCell ref="K74:M74"/>
    <mergeCell ref="A75:C75"/>
    <mergeCell ref="D75:G75"/>
    <mergeCell ref="A77:T77"/>
    <mergeCell ref="C63:E63"/>
    <mergeCell ref="F63:G63"/>
    <mergeCell ref="I63:J63"/>
    <mergeCell ref="A65:T67"/>
    <mergeCell ref="A69:T69"/>
    <mergeCell ref="C61:D61"/>
    <mergeCell ref="F61:G61"/>
    <mergeCell ref="I61:J61"/>
    <mergeCell ref="C62:D62"/>
    <mergeCell ref="F62:G62"/>
    <mergeCell ref="I62:J62"/>
    <mergeCell ref="C59:D59"/>
    <mergeCell ref="F59:G59"/>
    <mergeCell ref="I59:J59"/>
    <mergeCell ref="C60:D60"/>
    <mergeCell ref="F60:G60"/>
    <mergeCell ref="I60:J60"/>
    <mergeCell ref="C57:D57"/>
    <mergeCell ref="F57:G57"/>
    <mergeCell ref="I57:J57"/>
    <mergeCell ref="C58:D58"/>
    <mergeCell ref="F58:G58"/>
    <mergeCell ref="I58:J58"/>
    <mergeCell ref="A53:T53"/>
    <mergeCell ref="C55:D55"/>
    <mergeCell ref="F55:G55"/>
    <mergeCell ref="I55:J55"/>
    <mergeCell ref="C56:D56"/>
    <mergeCell ref="F56:G56"/>
    <mergeCell ref="I56:J56"/>
    <mergeCell ref="A46:T46"/>
    <mergeCell ref="D48:T48"/>
    <mergeCell ref="A49:I49"/>
    <mergeCell ref="A50:H50"/>
    <mergeCell ref="I50:T50"/>
    <mergeCell ref="A43:B43"/>
    <mergeCell ref="C43:F43"/>
    <mergeCell ref="I43:J43"/>
    <mergeCell ref="A44:B44"/>
    <mergeCell ref="C44:F44"/>
    <mergeCell ref="I44:J44"/>
    <mergeCell ref="A41:B41"/>
    <mergeCell ref="C41:F41"/>
    <mergeCell ref="I41:J41"/>
    <mergeCell ref="A42:B42"/>
    <mergeCell ref="C42:F42"/>
    <mergeCell ref="I42:J42"/>
    <mergeCell ref="A39:B40"/>
    <mergeCell ref="C39:F40"/>
    <mergeCell ref="G39:G40"/>
    <mergeCell ref="H39:H40"/>
    <mergeCell ref="I39:J39"/>
    <mergeCell ref="K39:K40"/>
    <mergeCell ref="A34:B34"/>
    <mergeCell ref="C34:D34"/>
    <mergeCell ref="G34:H34"/>
    <mergeCell ref="J34:L34"/>
    <mergeCell ref="A36:C36"/>
    <mergeCell ref="A37:T38"/>
    <mergeCell ref="A32:B32"/>
    <mergeCell ref="C32:D32"/>
    <mergeCell ref="G32:H32"/>
    <mergeCell ref="J32:L32"/>
    <mergeCell ref="A33:B33"/>
    <mergeCell ref="C33:D33"/>
    <mergeCell ref="G33:H33"/>
    <mergeCell ref="J33:L33"/>
    <mergeCell ref="A30:B30"/>
    <mergeCell ref="C30:D30"/>
    <mergeCell ref="G30:H30"/>
    <mergeCell ref="J30:L30"/>
    <mergeCell ref="A31:B31"/>
    <mergeCell ref="C31:D31"/>
    <mergeCell ref="G31:H31"/>
    <mergeCell ref="J31:L31"/>
    <mergeCell ref="A28:B28"/>
    <mergeCell ref="C28:D28"/>
    <mergeCell ref="G28:H28"/>
    <mergeCell ref="J28:L28"/>
    <mergeCell ref="A29:B29"/>
    <mergeCell ref="C29:D29"/>
    <mergeCell ref="G29:H29"/>
    <mergeCell ref="J29:L29"/>
    <mergeCell ref="A26:T27"/>
    <mergeCell ref="A17:C17"/>
    <mergeCell ref="A18:T18"/>
    <mergeCell ref="A19:A23"/>
    <mergeCell ref="B19:B23"/>
    <mergeCell ref="C19:H21"/>
    <mergeCell ref="I19:M21"/>
    <mergeCell ref="N19:N23"/>
    <mergeCell ref="O19:S21"/>
    <mergeCell ref="T19:T21"/>
    <mergeCell ref="C22:C23"/>
    <mergeCell ref="P1:T7"/>
    <mergeCell ref="A9:T11"/>
    <mergeCell ref="A13:C13"/>
    <mergeCell ref="D13:G13"/>
    <mergeCell ref="A14:T14"/>
    <mergeCell ref="A15:G15"/>
    <mergeCell ref="D22:H22"/>
    <mergeCell ref="J22:M22"/>
    <mergeCell ref="O22:O23"/>
    <mergeCell ref="P22:S22"/>
    <mergeCell ref="T22:T23"/>
  </mergeCells>
  <printOptions horizontalCentered="1"/>
  <pageMargins left="0.6692913385826772" right="0.43307086614173229" top="0.51181102362204722" bottom="0.39370078740157483" header="0.19685039370078741" footer="0.19685039370078741"/>
  <pageSetup paperSize="9" scale="60" orientation="landscape" r:id="rId1"/>
</worksheet>
</file>

<file path=xl/worksheets/sheet4.xml><?xml version="1.0" encoding="utf-8"?>
<worksheet xmlns="http://schemas.openxmlformats.org/spreadsheetml/2006/main" xmlns:r="http://schemas.openxmlformats.org/officeDocument/2006/relationships">
  <sheetPr>
    <tabColor rgb="FFFFFF00"/>
  </sheetPr>
  <dimension ref="A1:U94"/>
  <sheetViews>
    <sheetView topLeftCell="A17" workbookViewId="0">
      <selection activeCell="J71" sqref="J71"/>
    </sheetView>
  </sheetViews>
  <sheetFormatPr defaultRowHeight="15"/>
  <cols>
    <col min="1" max="1" width="10.140625" customWidth="1"/>
    <col min="2" max="2" width="20" customWidth="1"/>
    <col min="3" max="3" width="9.85546875" customWidth="1"/>
    <col min="4" max="4" width="13.140625" customWidth="1"/>
    <col min="5" max="5" width="12" hidden="1" customWidth="1"/>
    <col min="6" max="6" width="13.570312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0.28515625" customWidth="1"/>
    <col min="17" max="17" width="10" customWidth="1"/>
    <col min="18" max="18" width="12" customWidth="1"/>
    <col min="20" max="20" width="10.140625" customWidth="1"/>
  </cols>
  <sheetData>
    <row r="1" spans="1:20" ht="13.5" customHeight="1">
      <c r="P1" s="150"/>
      <c r="Q1" s="150"/>
      <c r="R1" s="150"/>
      <c r="S1" s="150"/>
      <c r="T1" s="150"/>
    </row>
    <row r="2" spans="1:20" hidden="1">
      <c r="P2" s="150"/>
      <c r="Q2" s="150"/>
      <c r="R2" s="150"/>
      <c r="S2" s="150"/>
      <c r="T2" s="150"/>
    </row>
    <row r="3" spans="1:20" hidden="1">
      <c r="P3" s="150"/>
      <c r="Q3" s="150"/>
      <c r="R3" s="150"/>
      <c r="S3" s="150"/>
      <c r="T3" s="150"/>
    </row>
    <row r="4" spans="1:20" hidden="1">
      <c r="P4" s="150"/>
      <c r="Q4" s="150"/>
      <c r="R4" s="150"/>
      <c r="S4" s="150"/>
      <c r="T4" s="150"/>
    </row>
    <row r="5" spans="1:20" hidden="1">
      <c r="P5" s="150"/>
      <c r="Q5" s="150"/>
      <c r="R5" s="150"/>
      <c r="S5" s="150"/>
      <c r="T5" s="150"/>
    </row>
    <row r="6" spans="1:20" hidden="1">
      <c r="P6" s="150"/>
      <c r="Q6" s="150"/>
      <c r="R6" s="150"/>
      <c r="S6" s="150"/>
      <c r="T6" s="150"/>
    </row>
    <row r="7" spans="1:20">
      <c r="P7" s="150"/>
      <c r="Q7" s="150"/>
      <c r="R7" s="150"/>
      <c r="S7" s="150"/>
      <c r="T7" s="150"/>
    </row>
    <row r="8" spans="1:20" ht="2.25" customHeight="1"/>
    <row r="9" spans="1:20">
      <c r="A9" s="151" t="s">
        <v>105</v>
      </c>
      <c r="B9" s="151"/>
      <c r="C9" s="151"/>
      <c r="D9" s="151"/>
      <c r="E9" s="151"/>
      <c r="F9" s="151"/>
      <c r="G9" s="151"/>
      <c r="H9" s="151"/>
      <c r="I9" s="151"/>
      <c r="J9" s="151"/>
      <c r="K9" s="151"/>
      <c r="L9" s="151"/>
      <c r="M9" s="151"/>
      <c r="N9" s="151"/>
      <c r="O9" s="151"/>
      <c r="P9" s="151"/>
      <c r="Q9" s="151"/>
      <c r="R9" s="151"/>
      <c r="S9" s="151"/>
      <c r="T9" s="151"/>
    </row>
    <row r="10" spans="1:20">
      <c r="A10" s="151"/>
      <c r="B10" s="151"/>
      <c r="C10" s="151"/>
      <c r="D10" s="151"/>
      <c r="E10" s="151"/>
      <c r="F10" s="151"/>
      <c r="G10" s="151"/>
      <c r="H10" s="151"/>
      <c r="I10" s="151"/>
      <c r="J10" s="151"/>
      <c r="K10" s="151"/>
      <c r="L10" s="151"/>
      <c r="M10" s="151"/>
      <c r="N10" s="151"/>
      <c r="O10" s="151"/>
      <c r="P10" s="151"/>
      <c r="Q10" s="151"/>
      <c r="R10" s="151"/>
      <c r="S10" s="151"/>
      <c r="T10" s="151"/>
    </row>
    <row r="11" spans="1:20">
      <c r="A11" s="151"/>
      <c r="B11" s="151"/>
      <c r="C11" s="151"/>
      <c r="D11" s="151"/>
      <c r="E11" s="151"/>
      <c r="F11" s="151"/>
      <c r="G11" s="151"/>
      <c r="H11" s="151"/>
      <c r="I11" s="151"/>
      <c r="J11" s="151"/>
      <c r="K11" s="151"/>
      <c r="L11" s="151"/>
      <c r="M11" s="151"/>
      <c r="N11" s="151"/>
      <c r="O11" s="151"/>
      <c r="P11" s="151"/>
      <c r="Q11" s="151"/>
      <c r="R11" s="151"/>
      <c r="S11" s="151"/>
      <c r="T11" s="151"/>
    </row>
    <row r="13" spans="1:20" ht="15.75" customHeight="1">
      <c r="A13" s="142" t="s">
        <v>66</v>
      </c>
      <c r="B13" s="142"/>
      <c r="C13" s="142"/>
      <c r="D13" s="166" t="s">
        <v>124</v>
      </c>
      <c r="E13" s="166"/>
      <c r="F13" s="166"/>
      <c r="G13" s="166"/>
      <c r="H13" s="36"/>
      <c r="I13" s="36"/>
      <c r="J13" s="36"/>
      <c r="K13" s="36"/>
      <c r="L13" s="36"/>
      <c r="M13" s="36"/>
      <c r="N13" s="36"/>
      <c r="O13" s="36"/>
      <c r="P13" s="36"/>
      <c r="Q13" s="36"/>
      <c r="R13" s="36"/>
      <c r="S13" s="36"/>
      <c r="T13" s="36"/>
    </row>
    <row r="14" spans="1:20" ht="15.75">
      <c r="A14" s="142" t="s">
        <v>67</v>
      </c>
      <c r="B14" s="142"/>
      <c r="C14" s="142"/>
      <c r="D14" s="142"/>
      <c r="E14" s="142"/>
      <c r="F14" s="142"/>
      <c r="G14" s="142"/>
      <c r="H14" s="142"/>
      <c r="I14" s="142"/>
      <c r="J14" s="142"/>
      <c r="K14" s="142"/>
      <c r="L14" s="142"/>
      <c r="M14" s="142"/>
      <c r="N14" s="142"/>
      <c r="O14" s="142"/>
      <c r="P14" s="142"/>
      <c r="Q14" s="142"/>
      <c r="R14" s="142"/>
      <c r="S14" s="142"/>
      <c r="T14" s="142"/>
    </row>
    <row r="15" spans="1:20" ht="15.75" customHeight="1">
      <c r="A15" s="166" t="s">
        <v>120</v>
      </c>
      <c r="B15" s="166"/>
      <c r="C15" s="166"/>
      <c r="D15" s="166"/>
      <c r="E15" s="166"/>
      <c r="F15" s="166"/>
      <c r="G15" s="166"/>
      <c r="H15" s="36"/>
      <c r="I15" s="36"/>
      <c r="J15" s="36"/>
      <c r="K15" s="36"/>
      <c r="L15" s="36"/>
      <c r="M15" s="36"/>
      <c r="N15" s="36"/>
      <c r="O15" s="36"/>
      <c r="P15" s="36"/>
      <c r="Q15" s="36"/>
      <c r="R15" s="36"/>
      <c r="S15" s="36"/>
      <c r="T15" s="36"/>
    </row>
    <row r="17" spans="1:20" ht="15.75">
      <c r="A17" s="145" t="s">
        <v>0</v>
      </c>
      <c r="B17" s="145"/>
      <c r="C17" s="145"/>
    </row>
    <row r="18" spans="1:20" ht="16.5" thickBot="1">
      <c r="A18" s="142" t="s">
        <v>44</v>
      </c>
      <c r="B18" s="142"/>
      <c r="C18" s="142"/>
      <c r="D18" s="142"/>
      <c r="E18" s="142"/>
      <c r="F18" s="142"/>
      <c r="G18" s="142"/>
      <c r="H18" s="142"/>
      <c r="I18" s="142"/>
      <c r="J18" s="142"/>
      <c r="K18" s="142"/>
      <c r="L18" s="142"/>
      <c r="M18" s="142"/>
      <c r="N18" s="142"/>
      <c r="O18" s="142"/>
      <c r="P18" s="142"/>
      <c r="Q18" s="142"/>
      <c r="R18" s="142"/>
      <c r="S18" s="142"/>
      <c r="T18" s="142"/>
    </row>
    <row r="19" spans="1:20">
      <c r="A19" s="164" t="s">
        <v>47</v>
      </c>
      <c r="B19" s="152" t="s">
        <v>1</v>
      </c>
      <c r="C19" s="154" t="s">
        <v>2</v>
      </c>
      <c r="D19" s="155"/>
      <c r="E19" s="155"/>
      <c r="F19" s="155"/>
      <c r="G19" s="155"/>
      <c r="H19" s="156"/>
      <c r="I19" s="163" t="s">
        <v>46</v>
      </c>
      <c r="J19" s="163"/>
      <c r="K19" s="163"/>
      <c r="L19" s="163"/>
      <c r="M19" s="163"/>
      <c r="N19" s="163" t="s">
        <v>3</v>
      </c>
      <c r="O19" s="163" t="s">
        <v>45</v>
      </c>
      <c r="P19" s="163"/>
      <c r="Q19" s="163"/>
      <c r="R19" s="163"/>
      <c r="S19" s="163"/>
      <c r="T19" s="167" t="s">
        <v>4</v>
      </c>
    </row>
    <row r="20" spans="1:20">
      <c r="A20" s="165"/>
      <c r="B20" s="153"/>
      <c r="C20" s="157"/>
      <c r="D20" s="158"/>
      <c r="E20" s="158"/>
      <c r="F20" s="158"/>
      <c r="G20" s="158"/>
      <c r="H20" s="159"/>
      <c r="I20" s="124"/>
      <c r="J20" s="124"/>
      <c r="K20" s="124"/>
      <c r="L20" s="124"/>
      <c r="M20" s="124"/>
      <c r="N20" s="124"/>
      <c r="O20" s="124"/>
      <c r="P20" s="124"/>
      <c r="Q20" s="124"/>
      <c r="R20" s="124"/>
      <c r="S20" s="124"/>
      <c r="T20" s="125"/>
    </row>
    <row r="21" spans="1:20" ht="27.75" customHeight="1">
      <c r="A21" s="165"/>
      <c r="B21" s="153"/>
      <c r="C21" s="160"/>
      <c r="D21" s="161"/>
      <c r="E21" s="161"/>
      <c r="F21" s="161"/>
      <c r="G21" s="161"/>
      <c r="H21" s="162"/>
      <c r="I21" s="124"/>
      <c r="J21" s="124"/>
      <c r="K21" s="124"/>
      <c r="L21" s="124"/>
      <c r="M21" s="124"/>
      <c r="N21" s="124"/>
      <c r="O21" s="124"/>
      <c r="P21" s="124"/>
      <c r="Q21" s="124"/>
      <c r="R21" s="124"/>
      <c r="S21" s="124"/>
      <c r="T21" s="125"/>
    </row>
    <row r="22" spans="1:20">
      <c r="A22" s="165"/>
      <c r="B22" s="153"/>
      <c r="C22" s="124" t="s">
        <v>5</v>
      </c>
      <c r="D22" s="123" t="s">
        <v>6</v>
      </c>
      <c r="E22" s="123"/>
      <c r="F22" s="123"/>
      <c r="G22" s="123"/>
      <c r="H22" s="123"/>
      <c r="I22" s="55"/>
      <c r="J22" s="123" t="s">
        <v>6</v>
      </c>
      <c r="K22" s="123"/>
      <c r="L22" s="123"/>
      <c r="M22" s="123"/>
      <c r="N22" s="124"/>
      <c r="O22" s="124" t="s">
        <v>5</v>
      </c>
      <c r="P22" s="124" t="s">
        <v>6</v>
      </c>
      <c r="Q22" s="124"/>
      <c r="R22" s="124"/>
      <c r="S22" s="124"/>
      <c r="T22" s="125"/>
    </row>
    <row r="23" spans="1:20" ht="202.5">
      <c r="A23" s="165"/>
      <c r="B23" s="153"/>
      <c r="C23" s="124"/>
      <c r="D23" s="54" t="s">
        <v>7</v>
      </c>
      <c r="E23" s="54" t="s">
        <v>8</v>
      </c>
      <c r="F23" s="54" t="s">
        <v>8</v>
      </c>
      <c r="G23" s="54" t="s">
        <v>9</v>
      </c>
      <c r="H23" s="54" t="s">
        <v>10</v>
      </c>
      <c r="I23" s="54" t="s">
        <v>5</v>
      </c>
      <c r="J23" s="54" t="s">
        <v>7</v>
      </c>
      <c r="K23" s="54" t="s">
        <v>8</v>
      </c>
      <c r="L23" s="54" t="s">
        <v>9</v>
      </c>
      <c r="M23" s="54" t="s">
        <v>10</v>
      </c>
      <c r="N23" s="124"/>
      <c r="O23" s="124"/>
      <c r="P23" s="54" t="s">
        <v>7</v>
      </c>
      <c r="Q23" s="54" t="s">
        <v>8</v>
      </c>
      <c r="R23" s="54" t="s">
        <v>9</v>
      </c>
      <c r="S23" s="54" t="s">
        <v>10</v>
      </c>
      <c r="T23" s="125"/>
    </row>
    <row r="24" spans="1:20" ht="69" thickBot="1">
      <c r="A24" s="12">
        <v>1</v>
      </c>
      <c r="B24" s="75" t="s">
        <v>88</v>
      </c>
      <c r="C24" s="26">
        <f>D24+F24+G24+H24</f>
        <v>1085771</v>
      </c>
      <c r="D24" s="25">
        <v>835900</v>
      </c>
      <c r="E24" s="11"/>
      <c r="F24" s="25">
        <v>125385</v>
      </c>
      <c r="G24" s="25">
        <v>124486</v>
      </c>
      <c r="H24" s="25">
        <v>0</v>
      </c>
      <c r="I24" s="26">
        <f>J24+K24+L24+M24</f>
        <v>1085771</v>
      </c>
      <c r="J24" s="25">
        <v>835900</v>
      </c>
      <c r="K24" s="25">
        <v>125385</v>
      </c>
      <c r="L24" s="25">
        <v>124486</v>
      </c>
      <c r="M24" s="25">
        <v>0</v>
      </c>
      <c r="N24" s="25">
        <v>889707.36</v>
      </c>
      <c r="O24" s="26">
        <f>P24+Q24+R24+S24</f>
        <v>889707.36</v>
      </c>
      <c r="P24" s="25">
        <v>684957.23</v>
      </c>
      <c r="Q24" s="25">
        <v>102743.41</v>
      </c>
      <c r="R24" s="25">
        <v>102006.72</v>
      </c>
      <c r="S24" s="25">
        <v>0</v>
      </c>
      <c r="T24" s="27"/>
    </row>
    <row r="25" spans="1:20" ht="18" customHeight="1"/>
    <row r="26" spans="1:20">
      <c r="A26" s="142" t="s">
        <v>11</v>
      </c>
      <c r="B26" s="142"/>
      <c r="C26" s="142"/>
      <c r="D26" s="142"/>
      <c r="E26" s="142"/>
      <c r="F26" s="142"/>
      <c r="G26" s="142"/>
      <c r="H26" s="142"/>
      <c r="I26" s="142"/>
      <c r="J26" s="142"/>
      <c r="K26" s="142"/>
      <c r="L26" s="142"/>
      <c r="M26" s="142"/>
      <c r="N26" s="142"/>
      <c r="O26" s="142"/>
      <c r="P26" s="142"/>
      <c r="Q26" s="142"/>
      <c r="R26" s="142"/>
      <c r="S26" s="142"/>
      <c r="T26" s="142"/>
    </row>
    <row r="27" spans="1:20" ht="15.75" thickBot="1">
      <c r="A27" s="142"/>
      <c r="B27" s="142"/>
      <c r="C27" s="142"/>
      <c r="D27" s="142"/>
      <c r="E27" s="142"/>
      <c r="F27" s="142"/>
      <c r="G27" s="142"/>
      <c r="H27" s="142"/>
      <c r="I27" s="142"/>
      <c r="J27" s="142"/>
      <c r="K27" s="142"/>
      <c r="L27" s="142"/>
      <c r="M27" s="142"/>
      <c r="N27" s="142"/>
      <c r="O27" s="142"/>
      <c r="P27" s="142"/>
      <c r="Q27" s="142"/>
      <c r="R27" s="142"/>
      <c r="S27" s="142"/>
      <c r="T27" s="142"/>
    </row>
    <row r="28" spans="1:20" ht="198.75" customHeight="1">
      <c r="A28" s="128" t="s">
        <v>12</v>
      </c>
      <c r="B28" s="122"/>
      <c r="C28" s="122" t="s">
        <v>13</v>
      </c>
      <c r="D28" s="122"/>
      <c r="E28" s="56"/>
      <c r="F28" s="56" t="s">
        <v>14</v>
      </c>
      <c r="G28" s="122" t="s">
        <v>48</v>
      </c>
      <c r="H28" s="122"/>
      <c r="I28" s="57" t="s">
        <v>64</v>
      </c>
      <c r="J28" s="126" t="s">
        <v>61</v>
      </c>
      <c r="K28" s="126"/>
      <c r="L28" s="127"/>
    </row>
    <row r="29" spans="1:20">
      <c r="A29" s="146" t="s">
        <v>15</v>
      </c>
      <c r="B29" s="147"/>
      <c r="C29" s="193">
        <f>C31+C32+C33+C34</f>
        <v>1085771</v>
      </c>
      <c r="D29" s="193"/>
      <c r="E29" s="28"/>
      <c r="F29" s="43">
        <f>F31+F32+F33+F34</f>
        <v>100</v>
      </c>
      <c r="G29" s="214">
        <v>889707.36</v>
      </c>
      <c r="H29" s="214"/>
      <c r="I29" s="53"/>
      <c r="J29" s="130">
        <f>J32+J33+J34+G29</f>
        <v>889707.36</v>
      </c>
      <c r="K29" s="131"/>
      <c r="L29" s="132"/>
    </row>
    <row r="30" spans="1:20">
      <c r="A30" s="148" t="s">
        <v>16</v>
      </c>
      <c r="B30" s="149"/>
      <c r="C30" s="194"/>
      <c r="D30" s="194"/>
      <c r="E30" s="29"/>
      <c r="F30" s="44"/>
      <c r="G30" s="215"/>
      <c r="H30" s="215"/>
      <c r="I30" s="44"/>
      <c r="J30" s="133"/>
      <c r="K30" s="134"/>
      <c r="L30" s="135"/>
    </row>
    <row r="31" spans="1:20">
      <c r="A31" s="146" t="s">
        <v>17</v>
      </c>
      <c r="B31" s="147"/>
      <c r="C31" s="195">
        <v>835900</v>
      </c>
      <c r="D31" s="195"/>
      <c r="E31" s="28"/>
      <c r="F31" s="43">
        <f>ROUND((C31/C$29*100),4)</f>
        <v>76.986800000000002</v>
      </c>
      <c r="G31" s="129">
        <f>ROUND((G$29*F31/100),2)</f>
        <v>684957.23</v>
      </c>
      <c r="H31" s="129"/>
      <c r="I31" s="43">
        <f>C31-G31</f>
        <v>150942.77000000002</v>
      </c>
      <c r="J31" s="136"/>
      <c r="K31" s="137"/>
      <c r="L31" s="138"/>
    </row>
    <row r="32" spans="1:20" ht="45.75" customHeight="1">
      <c r="A32" s="146" t="s">
        <v>18</v>
      </c>
      <c r="B32" s="147"/>
      <c r="C32" s="195">
        <v>125385</v>
      </c>
      <c r="D32" s="195"/>
      <c r="E32" s="28"/>
      <c r="F32" s="43">
        <f t="shared" ref="F32:F34" si="0">ROUND((C32/C$29*100),4)</f>
        <v>11.548</v>
      </c>
      <c r="G32" s="219">
        <f>ROUND((G$29*F32/100),2)</f>
        <v>102743.41</v>
      </c>
      <c r="H32" s="220"/>
      <c r="I32" s="43">
        <f t="shared" ref="I32:I34" si="1">C32-G32</f>
        <v>22641.589999999997</v>
      </c>
      <c r="J32" s="139"/>
      <c r="K32" s="140"/>
      <c r="L32" s="141"/>
    </row>
    <row r="33" spans="1:21" ht="73.5" customHeight="1">
      <c r="A33" s="146" t="s">
        <v>19</v>
      </c>
      <c r="B33" s="147"/>
      <c r="C33" s="195">
        <v>124486</v>
      </c>
      <c r="D33" s="195"/>
      <c r="E33" s="28"/>
      <c r="F33" s="43">
        <f t="shared" si="0"/>
        <v>11.465199999999999</v>
      </c>
      <c r="G33" s="129">
        <v>102006.72</v>
      </c>
      <c r="H33" s="129"/>
      <c r="I33" s="43">
        <f t="shared" si="1"/>
        <v>22479.279999999999</v>
      </c>
      <c r="J33" s="139"/>
      <c r="K33" s="140"/>
      <c r="L33" s="141"/>
    </row>
    <row r="34" spans="1:21" ht="108" customHeight="1" thickBot="1">
      <c r="A34" s="143" t="s">
        <v>20</v>
      </c>
      <c r="B34" s="144"/>
      <c r="C34" s="196"/>
      <c r="D34" s="196"/>
      <c r="E34" s="30"/>
      <c r="F34" s="43">
        <f t="shared" si="0"/>
        <v>0</v>
      </c>
      <c r="G34" s="129">
        <f t="shared" ref="G34" si="2">ROUND((G$29*F34/100),2)</f>
        <v>0</v>
      </c>
      <c r="H34" s="129"/>
      <c r="I34" s="40">
        <f t="shared" si="1"/>
        <v>0</v>
      </c>
      <c r="J34" s="198"/>
      <c r="K34" s="199"/>
      <c r="L34" s="200"/>
    </row>
    <row r="35" spans="1:21" ht="7.5" customHeight="1"/>
    <row r="36" spans="1:21" ht="15.75" customHeight="1">
      <c r="A36" s="145" t="s">
        <v>49</v>
      </c>
      <c r="B36" s="145"/>
      <c r="C36" s="145"/>
    </row>
    <row r="37" spans="1:21" ht="12.75" customHeight="1">
      <c r="A37" s="142" t="s">
        <v>50</v>
      </c>
      <c r="B37" s="142"/>
      <c r="C37" s="142"/>
      <c r="D37" s="142"/>
      <c r="E37" s="142"/>
      <c r="F37" s="142"/>
      <c r="G37" s="142"/>
      <c r="H37" s="142"/>
      <c r="I37" s="142"/>
      <c r="J37" s="142"/>
      <c r="K37" s="142"/>
      <c r="L37" s="142"/>
      <c r="M37" s="142"/>
      <c r="N37" s="142"/>
      <c r="O37" s="142"/>
      <c r="P37" s="142"/>
      <c r="Q37" s="142"/>
      <c r="R37" s="142"/>
      <c r="S37" s="142"/>
      <c r="T37" s="142"/>
    </row>
    <row r="38" spans="1:21" ht="7.5" customHeight="1" thickBot="1">
      <c r="A38" s="142"/>
      <c r="B38" s="142"/>
      <c r="C38" s="142"/>
      <c r="D38" s="142"/>
      <c r="E38" s="142"/>
      <c r="F38" s="142"/>
      <c r="G38" s="142"/>
      <c r="H38" s="142"/>
      <c r="I38" s="142"/>
      <c r="J38" s="142"/>
      <c r="K38" s="142"/>
      <c r="L38" s="142"/>
      <c r="M38" s="142"/>
      <c r="N38" s="142"/>
      <c r="O38" s="142"/>
      <c r="P38" s="142"/>
      <c r="Q38" s="142"/>
      <c r="R38" s="142"/>
      <c r="S38" s="142"/>
      <c r="T38" s="142"/>
    </row>
    <row r="39" spans="1:21" ht="118.5" customHeight="1">
      <c r="A39" s="177" t="s">
        <v>21</v>
      </c>
      <c r="B39" s="168"/>
      <c r="C39" s="168" t="s">
        <v>22</v>
      </c>
      <c r="D39" s="168"/>
      <c r="E39" s="168"/>
      <c r="F39" s="168"/>
      <c r="G39" s="168" t="s">
        <v>51</v>
      </c>
      <c r="H39" s="202" t="s">
        <v>52</v>
      </c>
      <c r="I39" s="168" t="s">
        <v>23</v>
      </c>
      <c r="J39" s="208"/>
      <c r="K39" s="176"/>
      <c r="L39" s="8"/>
    </row>
    <row r="40" spans="1:21" ht="15.75" hidden="1" customHeight="1">
      <c r="A40" s="178"/>
      <c r="B40" s="169"/>
      <c r="C40" s="169"/>
      <c r="D40" s="169"/>
      <c r="E40" s="169"/>
      <c r="F40" s="169"/>
      <c r="G40" s="169"/>
      <c r="H40" s="203"/>
      <c r="I40" s="34"/>
      <c r="J40" s="35"/>
      <c r="K40" s="176"/>
      <c r="L40" s="8"/>
    </row>
    <row r="41" spans="1:21" ht="29.25" customHeight="1">
      <c r="A41" s="179" t="s">
        <v>24</v>
      </c>
      <c r="B41" s="180"/>
      <c r="C41" s="171">
        <f>C43+C44</f>
        <v>229819.84</v>
      </c>
      <c r="D41" s="172"/>
      <c r="E41" s="172"/>
      <c r="F41" s="173"/>
      <c r="G41" s="43">
        <f>G43+G44</f>
        <v>229819.84</v>
      </c>
      <c r="H41" s="49">
        <f>H43+H44</f>
        <v>0</v>
      </c>
      <c r="I41" s="185"/>
      <c r="J41" s="186"/>
    </row>
    <row r="42" spans="1:21" ht="17.25" customHeight="1">
      <c r="A42" s="181" t="s">
        <v>16</v>
      </c>
      <c r="B42" s="182"/>
      <c r="C42" s="170"/>
      <c r="D42" s="170"/>
      <c r="E42" s="170"/>
      <c r="F42" s="170"/>
      <c r="G42" s="53"/>
      <c r="H42" s="58"/>
      <c r="I42" s="185"/>
      <c r="J42" s="186"/>
    </row>
    <row r="43" spans="1:21" ht="30" customHeight="1">
      <c r="A43" s="183" t="s">
        <v>25</v>
      </c>
      <c r="B43" s="184"/>
      <c r="C43" s="174">
        <v>150619.84</v>
      </c>
      <c r="D43" s="174"/>
      <c r="E43" s="174"/>
      <c r="F43" s="174"/>
      <c r="G43" s="45">
        <v>150619.84</v>
      </c>
      <c r="H43" s="49">
        <f>C43-G43</f>
        <v>0</v>
      </c>
      <c r="I43" s="222"/>
      <c r="J43" s="223"/>
    </row>
    <row r="44" spans="1:21" ht="78.75" customHeight="1" thickBot="1">
      <c r="A44" s="212" t="s">
        <v>26</v>
      </c>
      <c r="B44" s="213"/>
      <c r="C44" s="209">
        <v>79200</v>
      </c>
      <c r="D44" s="209"/>
      <c r="E44" s="209"/>
      <c r="F44" s="209"/>
      <c r="G44" s="46">
        <v>79200</v>
      </c>
      <c r="H44" s="107">
        <f>C44-G44</f>
        <v>0</v>
      </c>
      <c r="I44" s="224"/>
      <c r="J44" s="225"/>
    </row>
    <row r="45" spans="1:21" ht="11.25" customHeight="1"/>
    <row r="46" spans="1:21" ht="18" customHeight="1">
      <c r="A46" s="142" t="s">
        <v>27</v>
      </c>
      <c r="B46" s="142"/>
      <c r="C46" s="142"/>
      <c r="D46" s="142"/>
      <c r="E46" s="142"/>
      <c r="F46" s="142"/>
      <c r="G46" s="142"/>
      <c r="H46" s="142"/>
      <c r="I46" s="142"/>
      <c r="J46" s="142"/>
      <c r="K46" s="142"/>
      <c r="L46" s="142"/>
      <c r="M46" s="142"/>
      <c r="N46" s="142"/>
      <c r="O46" s="142"/>
      <c r="P46" s="142"/>
      <c r="Q46" s="142"/>
      <c r="R46" s="142"/>
      <c r="S46" s="142"/>
      <c r="T46" s="142"/>
      <c r="U46" s="50"/>
    </row>
    <row r="47" spans="1:21" ht="9" customHeight="1"/>
    <row r="48" spans="1:21" ht="19.5" customHeight="1">
      <c r="A48" s="24" t="s">
        <v>62</v>
      </c>
      <c r="B48" s="24"/>
      <c r="C48" s="24"/>
      <c r="D48" s="210" t="s">
        <v>89</v>
      </c>
      <c r="E48" s="210"/>
      <c r="F48" s="210"/>
      <c r="G48" s="210"/>
      <c r="H48" s="210"/>
      <c r="I48" s="210"/>
      <c r="J48" s="210"/>
      <c r="K48" s="210"/>
      <c r="L48" s="210"/>
      <c r="M48" s="210"/>
      <c r="N48" s="210"/>
      <c r="O48" s="210"/>
      <c r="P48" s="210"/>
      <c r="Q48" s="210"/>
      <c r="R48" s="210"/>
      <c r="S48" s="210"/>
      <c r="T48" s="210"/>
    </row>
    <row r="49" spans="1:20" ht="8.25" customHeight="1">
      <c r="A49" s="221"/>
      <c r="B49" s="221"/>
      <c r="C49" s="221"/>
      <c r="D49" s="221"/>
      <c r="E49" s="221"/>
      <c r="F49" s="221"/>
      <c r="G49" s="221"/>
      <c r="H49" s="221"/>
      <c r="I49" s="221"/>
    </row>
    <row r="50" spans="1:20" ht="13.5" customHeight="1">
      <c r="A50" s="211" t="s">
        <v>63</v>
      </c>
      <c r="B50" s="211"/>
      <c r="C50" s="211"/>
      <c r="D50" s="211"/>
      <c r="E50" s="211"/>
      <c r="F50" s="211"/>
      <c r="G50" s="211"/>
      <c r="H50" s="211"/>
      <c r="I50" s="210" t="s">
        <v>121</v>
      </c>
      <c r="J50" s="210"/>
      <c r="K50" s="210"/>
      <c r="L50" s="210"/>
      <c r="M50" s="210"/>
      <c r="N50" s="210"/>
      <c r="O50" s="210"/>
      <c r="P50" s="210"/>
      <c r="Q50" s="210"/>
      <c r="R50" s="210"/>
      <c r="S50" s="210"/>
      <c r="T50" s="210"/>
    </row>
    <row r="51" spans="1:20" ht="15.75" hidden="1">
      <c r="A51" s="201"/>
      <c r="B51" s="201"/>
      <c r="C51" s="201"/>
      <c r="D51" s="201"/>
      <c r="E51" s="201"/>
      <c r="F51" s="201"/>
      <c r="G51" s="201"/>
      <c r="H51" s="201"/>
      <c r="I51" s="201"/>
    </row>
    <row r="53" spans="1:20" ht="15.75">
      <c r="A53" s="175" t="s">
        <v>28</v>
      </c>
      <c r="B53" s="175"/>
      <c r="C53" s="175"/>
      <c r="D53" s="175"/>
      <c r="E53" s="175"/>
      <c r="F53" s="175"/>
      <c r="G53" s="175"/>
      <c r="H53" s="175"/>
      <c r="I53" s="175"/>
      <c r="J53" s="175"/>
      <c r="K53" s="175"/>
      <c r="L53" s="175"/>
      <c r="M53" s="175"/>
      <c r="N53" s="175"/>
      <c r="O53" s="175"/>
      <c r="P53" s="175"/>
      <c r="Q53" s="175"/>
      <c r="R53" s="175"/>
      <c r="S53" s="175"/>
      <c r="T53" s="175"/>
    </row>
    <row r="54" spans="1:20" ht="5.25" customHeight="1" thickBot="1"/>
    <row r="55" spans="1:20" ht="139.5" customHeight="1">
      <c r="A55" s="51" t="s">
        <v>47</v>
      </c>
      <c r="B55" s="47" t="s">
        <v>29</v>
      </c>
      <c r="C55" s="168" t="s">
        <v>70</v>
      </c>
      <c r="D55" s="168"/>
      <c r="E55" s="21"/>
      <c r="F55" s="168" t="s">
        <v>53</v>
      </c>
      <c r="G55" s="168"/>
      <c r="H55" s="47" t="s">
        <v>30</v>
      </c>
      <c r="I55" s="187" t="s">
        <v>52</v>
      </c>
      <c r="J55" s="187"/>
      <c r="K55" s="48" t="s">
        <v>23</v>
      </c>
    </row>
    <row r="56" spans="1:20" ht="60">
      <c r="A56" s="52">
        <v>1</v>
      </c>
      <c r="B56" s="16" t="s">
        <v>31</v>
      </c>
      <c r="C56" s="109"/>
      <c r="D56" s="109"/>
      <c r="E56" s="32"/>
      <c r="F56" s="109"/>
      <c r="G56" s="109"/>
      <c r="H56" s="32"/>
      <c r="I56" s="115">
        <f>F56-H56</f>
        <v>0</v>
      </c>
      <c r="J56" s="115"/>
      <c r="K56" s="31"/>
    </row>
    <row r="57" spans="1:20" ht="266.25" customHeight="1">
      <c r="A57" s="52">
        <v>2</v>
      </c>
      <c r="B57" s="16" t="s">
        <v>32</v>
      </c>
      <c r="C57" s="226" t="s">
        <v>90</v>
      </c>
      <c r="D57" s="226"/>
      <c r="E57" s="32"/>
      <c r="F57" s="109">
        <v>1085771</v>
      </c>
      <c r="G57" s="109"/>
      <c r="H57" s="32">
        <v>889707.36</v>
      </c>
      <c r="I57" s="115">
        <f t="shared" ref="I57:I62" si="3">F57-H57</f>
        <v>196063.64</v>
      </c>
      <c r="J57" s="115"/>
      <c r="K57" s="31" t="s">
        <v>108</v>
      </c>
    </row>
    <row r="58" spans="1:20" ht="90">
      <c r="A58" s="52">
        <v>3</v>
      </c>
      <c r="B58" s="16" t="s">
        <v>60</v>
      </c>
      <c r="C58" s="109"/>
      <c r="D58" s="109"/>
      <c r="E58" s="32"/>
      <c r="F58" s="109"/>
      <c r="G58" s="109"/>
      <c r="H58" s="32"/>
      <c r="I58" s="115">
        <f t="shared" si="3"/>
        <v>0</v>
      </c>
      <c r="J58" s="115"/>
      <c r="K58" s="31"/>
    </row>
    <row r="59" spans="1:20" ht="94.5" customHeight="1">
      <c r="A59" s="52">
        <v>4</v>
      </c>
      <c r="B59" s="16" t="s">
        <v>33</v>
      </c>
      <c r="C59" s="109"/>
      <c r="D59" s="109"/>
      <c r="E59" s="32"/>
      <c r="F59" s="109"/>
      <c r="G59" s="109"/>
      <c r="H59" s="32"/>
      <c r="I59" s="115">
        <f t="shared" si="3"/>
        <v>0</v>
      </c>
      <c r="J59" s="115"/>
      <c r="K59" s="31"/>
      <c r="M59" s="15"/>
      <c r="N59" s="15"/>
    </row>
    <row r="60" spans="1:20" ht="30">
      <c r="A60" s="52">
        <v>5</v>
      </c>
      <c r="B60" s="16" t="s">
        <v>34</v>
      </c>
      <c r="C60" s="109"/>
      <c r="D60" s="109"/>
      <c r="E60" s="32"/>
      <c r="F60" s="109"/>
      <c r="G60" s="109"/>
      <c r="H60" s="32"/>
      <c r="I60" s="115">
        <f t="shared" si="3"/>
        <v>0</v>
      </c>
      <c r="J60" s="115"/>
      <c r="K60" s="31"/>
    </row>
    <row r="61" spans="1:20" ht="30">
      <c r="A61" s="52">
        <v>6</v>
      </c>
      <c r="B61" s="16" t="s">
        <v>35</v>
      </c>
      <c r="C61" s="109"/>
      <c r="D61" s="109"/>
      <c r="E61" s="32"/>
      <c r="F61" s="109"/>
      <c r="G61" s="109"/>
      <c r="H61" s="32"/>
      <c r="I61" s="115">
        <f t="shared" si="3"/>
        <v>0</v>
      </c>
      <c r="J61" s="115"/>
      <c r="K61" s="31"/>
    </row>
    <row r="62" spans="1:20" ht="15.75">
      <c r="A62" s="52">
        <v>7</v>
      </c>
      <c r="B62" s="16" t="s">
        <v>36</v>
      </c>
      <c r="C62" s="109"/>
      <c r="D62" s="109"/>
      <c r="E62" s="32"/>
      <c r="F62" s="109"/>
      <c r="G62" s="109"/>
      <c r="H62" s="32"/>
      <c r="I62" s="115">
        <f t="shared" si="3"/>
        <v>0</v>
      </c>
      <c r="J62" s="115"/>
      <c r="K62" s="31"/>
    </row>
    <row r="63" spans="1:20" ht="16.5" thickBot="1">
      <c r="A63" s="20"/>
      <c r="B63" s="22" t="s">
        <v>37</v>
      </c>
      <c r="C63" s="192"/>
      <c r="D63" s="192"/>
      <c r="E63" s="192"/>
      <c r="F63" s="189">
        <f>SUM(F56:F62)</f>
        <v>1085771</v>
      </c>
      <c r="G63" s="190"/>
      <c r="H63" s="33">
        <f>SUM(H56:H62)</f>
        <v>889707.36</v>
      </c>
      <c r="I63" s="113">
        <f>SUM(I56:J62)</f>
        <v>196063.64</v>
      </c>
      <c r="J63" s="114"/>
      <c r="K63" s="42"/>
    </row>
    <row r="64" spans="1:20" ht="9.75" customHeight="1"/>
    <row r="65" spans="1:20">
      <c r="A65" s="112" t="s">
        <v>54</v>
      </c>
      <c r="B65" s="112"/>
      <c r="C65" s="112"/>
      <c r="D65" s="112"/>
      <c r="E65" s="112"/>
      <c r="F65" s="112"/>
      <c r="G65" s="112"/>
      <c r="H65" s="112"/>
      <c r="I65" s="112"/>
      <c r="J65" s="112"/>
      <c r="K65" s="112"/>
      <c r="L65" s="112"/>
      <c r="M65" s="112"/>
      <c r="N65" s="112"/>
      <c r="O65" s="112"/>
      <c r="P65" s="112"/>
      <c r="Q65" s="112"/>
      <c r="R65" s="112"/>
      <c r="S65" s="112"/>
      <c r="T65" s="112"/>
    </row>
    <row r="66" spans="1:20">
      <c r="A66" s="112"/>
      <c r="B66" s="112"/>
      <c r="C66" s="112"/>
      <c r="D66" s="112"/>
      <c r="E66" s="112"/>
      <c r="F66" s="112"/>
      <c r="G66" s="112"/>
      <c r="H66" s="112"/>
      <c r="I66" s="112"/>
      <c r="J66" s="112"/>
      <c r="K66" s="112"/>
      <c r="L66" s="112"/>
      <c r="M66" s="112"/>
      <c r="N66" s="112"/>
      <c r="O66" s="112"/>
      <c r="P66" s="112"/>
      <c r="Q66" s="112"/>
      <c r="R66" s="112"/>
      <c r="S66" s="112"/>
      <c r="T66" s="112"/>
    </row>
    <row r="67" spans="1:20">
      <c r="A67" s="112"/>
      <c r="B67" s="112"/>
      <c r="C67" s="112"/>
      <c r="D67" s="112"/>
      <c r="E67" s="112"/>
      <c r="F67" s="112"/>
      <c r="G67" s="112"/>
      <c r="H67" s="112"/>
      <c r="I67" s="112"/>
      <c r="J67" s="112"/>
      <c r="K67" s="112"/>
      <c r="L67" s="112"/>
      <c r="M67" s="112"/>
      <c r="N67" s="112"/>
      <c r="O67" s="112"/>
      <c r="P67" s="112"/>
      <c r="Q67" s="112"/>
      <c r="R67" s="112"/>
      <c r="S67" s="112"/>
      <c r="T67" s="112"/>
    </row>
    <row r="68" spans="1:20">
      <c r="A68" s="5"/>
      <c r="B68" s="5"/>
      <c r="C68" s="5"/>
      <c r="D68" s="5"/>
      <c r="E68" s="5"/>
      <c r="F68" s="5"/>
      <c r="G68" s="5"/>
      <c r="H68" s="5"/>
      <c r="I68" s="5"/>
      <c r="J68" s="5"/>
      <c r="K68" s="5"/>
      <c r="L68" s="5"/>
      <c r="M68" s="5"/>
      <c r="N68" s="5"/>
      <c r="O68" s="5"/>
      <c r="P68" s="5"/>
      <c r="Q68" s="5"/>
      <c r="R68" s="5"/>
      <c r="S68" s="5"/>
      <c r="T68" s="5"/>
    </row>
    <row r="69" spans="1:20">
      <c r="A69" s="112" t="s">
        <v>38</v>
      </c>
      <c r="B69" s="112"/>
      <c r="C69" s="112"/>
      <c r="D69" s="112"/>
      <c r="E69" s="112"/>
      <c r="F69" s="112"/>
      <c r="G69" s="112"/>
      <c r="H69" s="112"/>
      <c r="I69" s="112"/>
      <c r="J69" s="112"/>
      <c r="K69" s="112"/>
      <c r="L69" s="112"/>
      <c r="M69" s="112"/>
      <c r="N69" s="112"/>
      <c r="O69" s="112"/>
      <c r="P69" s="112"/>
      <c r="Q69" s="112"/>
      <c r="R69" s="112"/>
      <c r="S69" s="112"/>
      <c r="T69" s="112"/>
    </row>
    <row r="70" spans="1:20" ht="15.75">
      <c r="A70" s="108" t="s">
        <v>128</v>
      </c>
      <c r="B70" s="102"/>
      <c r="C70" s="102"/>
      <c r="D70" s="102"/>
      <c r="E70" s="102"/>
      <c r="F70" s="102"/>
      <c r="G70" s="102"/>
      <c r="H70" s="5"/>
      <c r="I70" s="5"/>
      <c r="J70" s="5"/>
      <c r="K70" s="5"/>
      <c r="L70" s="5"/>
      <c r="M70" s="5"/>
      <c r="N70" s="5"/>
      <c r="O70" s="5"/>
      <c r="P70" s="5"/>
      <c r="Q70" s="37"/>
      <c r="R70" s="37"/>
      <c r="S70" s="37"/>
      <c r="T70" s="37"/>
    </row>
    <row r="71" spans="1:20" ht="15.75">
      <c r="A71" s="110" t="s">
        <v>71</v>
      </c>
      <c r="B71" s="110"/>
      <c r="C71" s="110"/>
      <c r="D71" s="110"/>
      <c r="E71" s="110"/>
      <c r="F71" s="110"/>
      <c r="G71" s="110"/>
      <c r="H71" s="110"/>
      <c r="I71" s="110"/>
      <c r="J71" s="39"/>
      <c r="K71" s="39"/>
      <c r="L71" s="39"/>
      <c r="M71" s="39"/>
      <c r="N71" s="39"/>
      <c r="O71" s="39"/>
      <c r="P71" s="39"/>
      <c r="Q71" s="39"/>
      <c r="S71" s="38"/>
      <c r="T71" s="38"/>
    </row>
    <row r="72" spans="1:20" ht="7.5" customHeight="1">
      <c r="A72" s="1"/>
    </row>
    <row r="73" spans="1:20" ht="15.75">
      <c r="A73" s="1" t="s">
        <v>39</v>
      </c>
    </row>
    <row r="74" spans="1:20" ht="15.75">
      <c r="A74" s="175" t="s">
        <v>68</v>
      </c>
      <c r="B74" s="175"/>
      <c r="C74" s="175"/>
      <c r="D74" s="175"/>
      <c r="E74" s="175"/>
      <c r="F74" s="175"/>
      <c r="G74" s="175"/>
      <c r="H74" s="175"/>
      <c r="I74" s="175"/>
      <c r="J74" s="175"/>
      <c r="K74" s="188" t="s">
        <v>91</v>
      </c>
      <c r="L74" s="188"/>
      <c r="M74" s="188"/>
      <c r="N74" s="37"/>
      <c r="O74" s="37"/>
      <c r="P74" s="37"/>
      <c r="Q74" s="37"/>
      <c r="R74" s="37"/>
      <c r="S74" s="37"/>
      <c r="T74" s="37"/>
    </row>
    <row r="75" spans="1:20" ht="15.75">
      <c r="A75" s="175" t="s">
        <v>69</v>
      </c>
      <c r="B75" s="175"/>
      <c r="C75" s="175"/>
      <c r="D75" s="188" t="s">
        <v>109</v>
      </c>
      <c r="E75" s="188"/>
      <c r="F75" s="188"/>
      <c r="G75" s="188"/>
      <c r="H75" s="37"/>
      <c r="I75" s="37"/>
      <c r="J75" s="37"/>
      <c r="K75" s="37"/>
      <c r="L75" s="37"/>
      <c r="M75" s="37"/>
      <c r="N75" s="37"/>
      <c r="O75" s="37"/>
    </row>
    <row r="76" spans="1:20" ht="9.75" customHeight="1">
      <c r="A76" s="1"/>
    </row>
    <row r="77" spans="1:20" ht="15.75">
      <c r="A77" s="110" t="s">
        <v>40</v>
      </c>
      <c r="B77" s="110"/>
      <c r="C77" s="110"/>
      <c r="D77" s="110"/>
      <c r="E77" s="110"/>
      <c r="F77" s="110"/>
      <c r="G77" s="110"/>
      <c r="H77" s="110"/>
      <c r="I77" s="110"/>
      <c r="J77" s="110"/>
      <c r="K77" s="110"/>
      <c r="L77" s="110"/>
      <c r="M77" s="110"/>
      <c r="N77" s="110"/>
      <c r="O77" s="110"/>
      <c r="P77" s="110"/>
      <c r="Q77" s="110"/>
      <c r="R77" s="110"/>
      <c r="S77" s="110"/>
      <c r="T77" s="110"/>
    </row>
    <row r="79" spans="1:20" ht="15.75">
      <c r="A79" s="111" t="s">
        <v>126</v>
      </c>
      <c r="B79" s="111"/>
      <c r="C79" s="111"/>
      <c r="D79" s="111"/>
      <c r="E79" s="111"/>
      <c r="F79" s="111"/>
      <c r="G79" s="111"/>
      <c r="H79" s="111"/>
      <c r="I79" s="111"/>
      <c r="J79" s="111"/>
      <c r="K79" s="111"/>
      <c r="L79" s="111"/>
      <c r="M79" s="111"/>
      <c r="N79" s="111"/>
      <c r="O79" s="111"/>
      <c r="P79" s="111"/>
      <c r="Q79" s="111"/>
      <c r="R79" s="111"/>
      <c r="S79" s="111"/>
      <c r="T79" s="111"/>
    </row>
    <row r="80" spans="1:20" ht="15.75">
      <c r="C80" s="7" t="s">
        <v>56</v>
      </c>
      <c r="D80" s="4"/>
      <c r="F80" s="106" t="s">
        <v>114</v>
      </c>
      <c r="G80" s="120" t="s">
        <v>115</v>
      </c>
      <c r="H80" s="120"/>
      <c r="I80" s="14"/>
      <c r="J80" s="14"/>
    </row>
    <row r="82" spans="1:20" ht="15.75">
      <c r="A82" s="111" t="s">
        <v>119</v>
      </c>
      <c r="B82" s="111"/>
      <c r="C82" s="111"/>
      <c r="D82" s="111"/>
      <c r="E82" s="111"/>
      <c r="F82" s="111"/>
      <c r="G82" s="111"/>
      <c r="H82" s="111"/>
      <c r="I82" s="111"/>
      <c r="J82" s="111"/>
      <c r="K82" s="111"/>
      <c r="L82" s="111"/>
      <c r="M82" s="111"/>
      <c r="N82" s="111"/>
      <c r="O82" s="111"/>
      <c r="P82" s="111"/>
      <c r="Q82" s="111"/>
      <c r="R82" s="111"/>
      <c r="S82" s="111"/>
      <c r="T82" s="111"/>
    </row>
    <row r="83" spans="1:20" ht="15.75">
      <c r="C83" s="7" t="s">
        <v>56</v>
      </c>
      <c r="D83" s="4" t="s">
        <v>57</v>
      </c>
      <c r="E83" s="121" t="s">
        <v>118</v>
      </c>
      <c r="F83" s="121"/>
      <c r="G83" s="121"/>
      <c r="H83" s="121"/>
      <c r="I83" s="14"/>
      <c r="J83" s="4"/>
      <c r="K83" s="121"/>
      <c r="L83" s="121"/>
    </row>
    <row r="84" spans="1:20" ht="7.5" customHeight="1"/>
    <row r="85" spans="1:20" ht="15.75">
      <c r="A85" s="2" t="s">
        <v>41</v>
      </c>
    </row>
    <row r="86" spans="1:20" ht="15.75">
      <c r="A86" s="1"/>
      <c r="G86" s="3"/>
    </row>
    <row r="87" spans="1:20" ht="15.75">
      <c r="A87" s="1" t="s">
        <v>42</v>
      </c>
      <c r="B87" s="119" t="s">
        <v>125</v>
      </c>
      <c r="C87" s="119"/>
    </row>
    <row r="88" spans="1:20" ht="6.75" customHeight="1"/>
    <row r="89" spans="1:20" ht="15.75">
      <c r="A89" s="111" t="s">
        <v>110</v>
      </c>
      <c r="B89" s="111"/>
      <c r="C89" s="111"/>
      <c r="D89" s="111"/>
      <c r="E89" s="111"/>
      <c r="F89" s="111"/>
      <c r="G89" s="111"/>
      <c r="H89" s="111"/>
      <c r="I89" s="111"/>
      <c r="J89" s="111"/>
      <c r="K89" s="111"/>
      <c r="L89" s="111"/>
      <c r="M89" s="111"/>
      <c r="N89" s="111"/>
      <c r="O89" s="111"/>
      <c r="P89" s="111"/>
      <c r="Q89" s="111"/>
      <c r="R89" s="111"/>
      <c r="S89" s="111"/>
      <c r="T89" s="111"/>
    </row>
    <row r="90" spans="1:20" ht="15.75">
      <c r="C90" s="7" t="s">
        <v>56</v>
      </c>
      <c r="D90" s="4" t="s">
        <v>57</v>
      </c>
      <c r="G90" s="118" t="s">
        <v>55</v>
      </c>
      <c r="H90" s="118"/>
      <c r="I90" s="15"/>
      <c r="J90" s="118" t="s">
        <v>58</v>
      </c>
      <c r="K90" s="118"/>
      <c r="L90" s="14"/>
      <c r="M90" s="14"/>
      <c r="N90" s="14"/>
    </row>
    <row r="92" spans="1:20" ht="15.75">
      <c r="A92" s="117" t="s">
        <v>65</v>
      </c>
      <c r="B92" s="117"/>
      <c r="C92" s="117"/>
      <c r="D92" s="117"/>
      <c r="E92" s="117"/>
      <c r="F92" s="117"/>
      <c r="G92" s="117"/>
      <c r="H92" s="117"/>
      <c r="I92" s="117"/>
      <c r="J92" s="117"/>
      <c r="K92" s="117"/>
      <c r="L92" s="117"/>
      <c r="M92" s="117"/>
      <c r="N92" s="117"/>
      <c r="O92" s="117"/>
      <c r="P92" s="117"/>
      <c r="Q92" s="117"/>
      <c r="R92" s="117"/>
      <c r="S92" s="117"/>
      <c r="T92" s="117"/>
    </row>
    <row r="93" spans="1:20">
      <c r="A93" s="116" t="s">
        <v>43</v>
      </c>
      <c r="B93" s="116"/>
      <c r="C93" s="116"/>
      <c r="D93" s="116"/>
      <c r="E93" s="116"/>
      <c r="F93" s="116"/>
      <c r="G93" s="116"/>
      <c r="H93" s="116"/>
      <c r="I93" s="116"/>
      <c r="J93" s="116"/>
      <c r="K93" s="116"/>
      <c r="L93" s="116"/>
      <c r="M93" s="116"/>
      <c r="N93" s="116"/>
      <c r="O93" s="116"/>
      <c r="P93" s="116"/>
      <c r="Q93" s="116"/>
      <c r="R93" s="116"/>
      <c r="S93" s="116"/>
      <c r="T93" s="116"/>
    </row>
    <row r="94" spans="1:20">
      <c r="A94" s="116" t="s">
        <v>59</v>
      </c>
      <c r="B94" s="116"/>
      <c r="C94" s="116"/>
      <c r="D94" s="116"/>
      <c r="E94" s="116"/>
      <c r="F94" s="116"/>
      <c r="G94" s="116"/>
      <c r="H94" s="116"/>
      <c r="I94" s="116"/>
      <c r="J94" s="116"/>
      <c r="K94" s="116"/>
      <c r="L94" s="116"/>
      <c r="M94" s="116"/>
      <c r="N94" s="116"/>
      <c r="O94" s="116"/>
      <c r="P94" s="116"/>
      <c r="Q94" s="116"/>
      <c r="R94" s="116"/>
      <c r="S94" s="116"/>
      <c r="T94" s="116"/>
    </row>
  </sheetData>
  <mergeCells count="124">
    <mergeCell ref="G90:H90"/>
    <mergeCell ref="J90:K90"/>
    <mergeCell ref="A92:T92"/>
    <mergeCell ref="A93:T93"/>
    <mergeCell ref="A94:T94"/>
    <mergeCell ref="A79:T79"/>
    <mergeCell ref="G80:H80"/>
    <mergeCell ref="A82:T82"/>
    <mergeCell ref="B87:C87"/>
    <mergeCell ref="A89:T89"/>
    <mergeCell ref="K83:L83"/>
    <mergeCell ref="E83:H83"/>
    <mergeCell ref="A71:I71"/>
    <mergeCell ref="A74:J74"/>
    <mergeCell ref="K74:M74"/>
    <mergeCell ref="A75:C75"/>
    <mergeCell ref="D75:G75"/>
    <mergeCell ref="A77:T77"/>
    <mergeCell ref="C63:E63"/>
    <mergeCell ref="F63:G63"/>
    <mergeCell ref="I63:J63"/>
    <mergeCell ref="A65:T67"/>
    <mergeCell ref="A69:T69"/>
    <mergeCell ref="C61:D61"/>
    <mergeCell ref="F61:G61"/>
    <mergeCell ref="I61:J61"/>
    <mergeCell ref="C62:D62"/>
    <mergeCell ref="F62:G62"/>
    <mergeCell ref="I62:J62"/>
    <mergeCell ref="C59:D59"/>
    <mergeCell ref="F59:G59"/>
    <mergeCell ref="I59:J59"/>
    <mergeCell ref="C60:D60"/>
    <mergeCell ref="F60:G60"/>
    <mergeCell ref="I60:J60"/>
    <mergeCell ref="C57:D57"/>
    <mergeCell ref="F57:G57"/>
    <mergeCell ref="I57:J57"/>
    <mergeCell ref="C58:D58"/>
    <mergeCell ref="F58:G58"/>
    <mergeCell ref="I58:J58"/>
    <mergeCell ref="A53:T53"/>
    <mergeCell ref="C55:D55"/>
    <mergeCell ref="F55:G55"/>
    <mergeCell ref="I55:J55"/>
    <mergeCell ref="C56:D56"/>
    <mergeCell ref="F56:G56"/>
    <mergeCell ref="I56:J56"/>
    <mergeCell ref="A46:T46"/>
    <mergeCell ref="D48:T48"/>
    <mergeCell ref="A49:I49"/>
    <mergeCell ref="A50:H50"/>
    <mergeCell ref="I50:T50"/>
    <mergeCell ref="A51:I51"/>
    <mergeCell ref="A43:B43"/>
    <mergeCell ref="C43:F43"/>
    <mergeCell ref="I43:J43"/>
    <mergeCell ref="A44:B44"/>
    <mergeCell ref="C44:F44"/>
    <mergeCell ref="I44:J44"/>
    <mergeCell ref="A41:B41"/>
    <mergeCell ref="C41:F41"/>
    <mergeCell ref="I41:J41"/>
    <mergeCell ref="A42:B42"/>
    <mergeCell ref="C42:F42"/>
    <mergeCell ref="I42:J42"/>
    <mergeCell ref="A39:B40"/>
    <mergeCell ref="C39:F40"/>
    <mergeCell ref="G39:G40"/>
    <mergeCell ref="H39:H40"/>
    <mergeCell ref="I39:J39"/>
    <mergeCell ref="K39:K40"/>
    <mergeCell ref="A34:B34"/>
    <mergeCell ref="C34:D34"/>
    <mergeCell ref="G34:H34"/>
    <mergeCell ref="J34:L34"/>
    <mergeCell ref="A36:C36"/>
    <mergeCell ref="A37:T38"/>
    <mergeCell ref="A32:B32"/>
    <mergeCell ref="C32:D32"/>
    <mergeCell ref="G32:H32"/>
    <mergeCell ref="J32:L32"/>
    <mergeCell ref="A33:B33"/>
    <mergeCell ref="C33:D33"/>
    <mergeCell ref="G33:H33"/>
    <mergeCell ref="J33:L33"/>
    <mergeCell ref="A30:B30"/>
    <mergeCell ref="C30:D30"/>
    <mergeCell ref="G30:H30"/>
    <mergeCell ref="J30:L30"/>
    <mergeCell ref="A31:B31"/>
    <mergeCell ref="C31:D31"/>
    <mergeCell ref="G31:H31"/>
    <mergeCell ref="J31:L31"/>
    <mergeCell ref="A28:B28"/>
    <mergeCell ref="C28:D28"/>
    <mergeCell ref="G28:H28"/>
    <mergeCell ref="J28:L28"/>
    <mergeCell ref="A29:B29"/>
    <mergeCell ref="C29:D29"/>
    <mergeCell ref="G29:H29"/>
    <mergeCell ref="J29:L29"/>
    <mergeCell ref="A26:T27"/>
    <mergeCell ref="A17:C17"/>
    <mergeCell ref="A18:T18"/>
    <mergeCell ref="A19:A23"/>
    <mergeCell ref="B19:B23"/>
    <mergeCell ref="C19:H21"/>
    <mergeCell ref="I19:M21"/>
    <mergeCell ref="N19:N23"/>
    <mergeCell ref="O19:S21"/>
    <mergeCell ref="T19:T21"/>
    <mergeCell ref="C22:C23"/>
    <mergeCell ref="P1:T7"/>
    <mergeCell ref="A9:T11"/>
    <mergeCell ref="A13:C13"/>
    <mergeCell ref="D13:G13"/>
    <mergeCell ref="A14:T14"/>
    <mergeCell ref="A15:G15"/>
    <mergeCell ref="D22:H22"/>
    <mergeCell ref="J22:M22"/>
    <mergeCell ref="O22:O23"/>
    <mergeCell ref="P22:S22"/>
    <mergeCell ref="T22:T23"/>
  </mergeCells>
  <printOptions horizontalCentered="1"/>
  <pageMargins left="0.6692913385826772" right="0.43307086614173229" top="0.39370078740157483" bottom="0.19685039370078741" header="0.19685039370078741" footer="0.19685039370078741"/>
  <pageSetup paperSize="9" scale="60" orientation="landscape" r:id="rId1"/>
</worksheet>
</file>

<file path=xl/worksheets/sheet5.xml><?xml version="1.0" encoding="utf-8"?>
<worksheet xmlns="http://schemas.openxmlformats.org/spreadsheetml/2006/main" xmlns:r="http://schemas.openxmlformats.org/officeDocument/2006/relationships">
  <dimension ref="A1:U94"/>
  <sheetViews>
    <sheetView topLeftCell="A59" workbookViewId="0">
      <selection activeCell="R58" sqref="R58"/>
    </sheetView>
  </sheetViews>
  <sheetFormatPr defaultRowHeight="15"/>
  <cols>
    <col min="1" max="1" width="10.140625" customWidth="1"/>
    <col min="2" max="2" width="20" customWidth="1"/>
    <col min="3" max="3" width="9.85546875" customWidth="1"/>
    <col min="4" max="4" width="13.140625" customWidth="1"/>
    <col min="5" max="5" width="12" hidden="1" customWidth="1"/>
    <col min="6" max="6" width="13.570312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0.28515625" customWidth="1"/>
    <col min="17" max="17" width="10" customWidth="1"/>
    <col min="18" max="18" width="12" customWidth="1"/>
    <col min="20" max="20" width="10.140625" customWidth="1"/>
  </cols>
  <sheetData>
    <row r="1" spans="1:20" ht="0.75" customHeight="1">
      <c r="P1" s="150"/>
      <c r="Q1" s="150"/>
      <c r="R1" s="150"/>
      <c r="S1" s="150"/>
      <c r="T1" s="150"/>
    </row>
    <row r="2" spans="1:20" hidden="1">
      <c r="P2" s="150"/>
      <c r="Q2" s="150"/>
      <c r="R2" s="150"/>
      <c r="S2" s="150"/>
      <c r="T2" s="150"/>
    </row>
    <row r="3" spans="1:20" ht="0.75" customHeight="1">
      <c r="P3" s="150"/>
      <c r="Q3" s="150"/>
      <c r="R3" s="150"/>
      <c r="S3" s="150"/>
      <c r="T3" s="150"/>
    </row>
    <row r="4" spans="1:20" hidden="1">
      <c r="P4" s="150"/>
      <c r="Q4" s="150"/>
      <c r="R4" s="150"/>
      <c r="S4" s="150"/>
      <c r="T4" s="150"/>
    </row>
    <row r="5" spans="1:20" hidden="1">
      <c r="P5" s="150"/>
      <c r="Q5" s="150"/>
      <c r="R5" s="150"/>
      <c r="S5" s="150"/>
      <c r="T5" s="150"/>
    </row>
    <row r="6" spans="1:20" hidden="1">
      <c r="P6" s="150"/>
      <c r="Q6" s="150"/>
      <c r="R6" s="150"/>
      <c r="S6" s="150"/>
      <c r="T6" s="150"/>
    </row>
    <row r="7" spans="1:20" hidden="1">
      <c r="P7" s="150"/>
      <c r="Q7" s="150"/>
      <c r="R7" s="150"/>
      <c r="S7" s="150"/>
      <c r="T7" s="150"/>
    </row>
    <row r="9" spans="1:20" ht="15" customHeight="1">
      <c r="A9" s="151" t="s">
        <v>105</v>
      </c>
      <c r="B9" s="151"/>
      <c r="C9" s="151"/>
      <c r="D9" s="151"/>
      <c r="E9" s="151"/>
      <c r="F9" s="151"/>
      <c r="G9" s="151"/>
      <c r="H9" s="151"/>
      <c r="I9" s="151"/>
      <c r="J9" s="151"/>
      <c r="K9" s="151"/>
      <c r="L9" s="151"/>
      <c r="M9" s="151"/>
      <c r="N9" s="151"/>
      <c r="O9" s="151"/>
      <c r="P9" s="151"/>
      <c r="Q9" s="151"/>
      <c r="R9" s="151"/>
      <c r="S9" s="151"/>
      <c r="T9" s="151"/>
    </row>
    <row r="10" spans="1:20" ht="15" customHeight="1">
      <c r="A10" s="151"/>
      <c r="B10" s="151"/>
      <c r="C10" s="151"/>
      <c r="D10" s="151"/>
      <c r="E10" s="151"/>
      <c r="F10" s="151"/>
      <c r="G10" s="151"/>
      <c r="H10" s="151"/>
      <c r="I10" s="151"/>
      <c r="J10" s="151"/>
      <c r="K10" s="151"/>
      <c r="L10" s="151"/>
      <c r="M10" s="151"/>
      <c r="N10" s="151"/>
      <c r="O10" s="151"/>
      <c r="P10" s="151"/>
      <c r="Q10" s="151"/>
      <c r="R10" s="151"/>
      <c r="S10" s="151"/>
      <c r="T10" s="151"/>
    </row>
    <row r="11" spans="1:20" ht="15" customHeight="1">
      <c r="A11" s="151"/>
      <c r="B11" s="151"/>
      <c r="C11" s="151"/>
      <c r="D11" s="151"/>
      <c r="E11" s="151"/>
      <c r="F11" s="151"/>
      <c r="G11" s="151"/>
      <c r="H11" s="151"/>
      <c r="I11" s="151"/>
      <c r="J11" s="151"/>
      <c r="K11" s="151"/>
      <c r="L11" s="151"/>
      <c r="M11" s="151"/>
      <c r="N11" s="151"/>
      <c r="O11" s="151"/>
      <c r="P11" s="151"/>
      <c r="Q11" s="151"/>
      <c r="R11" s="151"/>
      <c r="S11" s="151"/>
      <c r="T11" s="151"/>
    </row>
    <row r="13" spans="1:20" ht="15.75" customHeight="1">
      <c r="A13" s="142" t="s">
        <v>66</v>
      </c>
      <c r="B13" s="142"/>
      <c r="C13" s="142"/>
      <c r="D13" s="166" t="s">
        <v>124</v>
      </c>
      <c r="E13" s="166"/>
      <c r="F13" s="166"/>
      <c r="G13" s="166"/>
      <c r="H13" s="36"/>
      <c r="I13" s="36"/>
      <c r="J13" s="36"/>
      <c r="K13" s="36"/>
      <c r="L13" s="36"/>
      <c r="M13" s="36"/>
      <c r="N13" s="36"/>
      <c r="O13" s="36"/>
      <c r="P13" s="36"/>
      <c r="Q13" s="36"/>
      <c r="R13" s="36"/>
      <c r="S13" s="36"/>
      <c r="T13" s="36"/>
    </row>
    <row r="14" spans="1:20" ht="15.75" customHeight="1">
      <c r="A14" s="142" t="s">
        <v>67</v>
      </c>
      <c r="B14" s="142"/>
      <c r="C14" s="142"/>
      <c r="D14" s="142"/>
      <c r="E14" s="142"/>
      <c r="F14" s="142"/>
      <c r="G14" s="142"/>
      <c r="H14" s="142"/>
      <c r="I14" s="142"/>
      <c r="J14" s="142"/>
      <c r="K14" s="142"/>
      <c r="L14" s="142"/>
      <c r="M14" s="142"/>
      <c r="N14" s="142"/>
      <c r="O14" s="142"/>
      <c r="P14" s="142"/>
      <c r="Q14" s="142"/>
      <c r="R14" s="142"/>
      <c r="S14" s="142"/>
      <c r="T14" s="142"/>
    </row>
    <row r="15" spans="1:20" ht="15.75" customHeight="1">
      <c r="A15" s="166" t="s">
        <v>120</v>
      </c>
      <c r="B15" s="166"/>
      <c r="C15" s="166"/>
      <c r="D15" s="166"/>
      <c r="E15" s="166"/>
      <c r="F15" s="166"/>
      <c r="G15" s="166"/>
      <c r="H15" s="36"/>
      <c r="I15" s="36"/>
      <c r="J15" s="36"/>
      <c r="K15" s="36"/>
      <c r="L15" s="36"/>
      <c r="M15" s="36"/>
      <c r="N15" s="36"/>
      <c r="O15" s="36"/>
      <c r="P15" s="36"/>
      <c r="Q15" s="36"/>
      <c r="R15" s="36"/>
      <c r="S15" s="36"/>
      <c r="T15" s="36"/>
    </row>
    <row r="17" spans="1:20" ht="15.75">
      <c r="A17" s="145" t="s">
        <v>0</v>
      </c>
      <c r="B17" s="145"/>
      <c r="C17" s="145"/>
    </row>
    <row r="18" spans="1:20" ht="16.5" customHeight="1" thickBot="1">
      <c r="A18" s="142" t="s">
        <v>44</v>
      </c>
      <c r="B18" s="142"/>
      <c r="C18" s="142"/>
      <c r="D18" s="142"/>
      <c r="E18" s="142"/>
      <c r="F18" s="142"/>
      <c r="G18" s="142"/>
      <c r="H18" s="142"/>
      <c r="I18" s="142"/>
      <c r="J18" s="142"/>
      <c r="K18" s="142"/>
      <c r="L18" s="142"/>
      <c r="M18" s="142"/>
      <c r="N18" s="142"/>
      <c r="O18" s="142"/>
      <c r="P18" s="142"/>
      <c r="Q18" s="142"/>
      <c r="R18" s="142"/>
      <c r="S18" s="142"/>
      <c r="T18" s="142"/>
    </row>
    <row r="19" spans="1:20" ht="15" customHeight="1">
      <c r="A19" s="164" t="s">
        <v>47</v>
      </c>
      <c r="B19" s="152" t="s">
        <v>1</v>
      </c>
      <c r="C19" s="154" t="s">
        <v>2</v>
      </c>
      <c r="D19" s="155"/>
      <c r="E19" s="155"/>
      <c r="F19" s="155"/>
      <c r="G19" s="155"/>
      <c r="H19" s="156"/>
      <c r="I19" s="163" t="s">
        <v>46</v>
      </c>
      <c r="J19" s="163"/>
      <c r="K19" s="163"/>
      <c r="L19" s="163"/>
      <c r="M19" s="163"/>
      <c r="N19" s="163" t="s">
        <v>3</v>
      </c>
      <c r="O19" s="163" t="s">
        <v>45</v>
      </c>
      <c r="P19" s="163"/>
      <c r="Q19" s="163"/>
      <c r="R19" s="163"/>
      <c r="S19" s="163"/>
      <c r="T19" s="167" t="s">
        <v>4</v>
      </c>
    </row>
    <row r="20" spans="1:20">
      <c r="A20" s="165"/>
      <c r="B20" s="153"/>
      <c r="C20" s="157"/>
      <c r="D20" s="158"/>
      <c r="E20" s="158"/>
      <c r="F20" s="158"/>
      <c r="G20" s="158"/>
      <c r="H20" s="159"/>
      <c r="I20" s="124"/>
      <c r="J20" s="124"/>
      <c r="K20" s="124"/>
      <c r="L20" s="124"/>
      <c r="M20" s="124"/>
      <c r="N20" s="124"/>
      <c r="O20" s="124"/>
      <c r="P20" s="124"/>
      <c r="Q20" s="124"/>
      <c r="R20" s="124"/>
      <c r="S20" s="124"/>
      <c r="T20" s="125"/>
    </row>
    <row r="21" spans="1:20" ht="26.25" customHeight="1">
      <c r="A21" s="165"/>
      <c r="B21" s="153"/>
      <c r="C21" s="160"/>
      <c r="D21" s="161"/>
      <c r="E21" s="161"/>
      <c r="F21" s="161"/>
      <c r="G21" s="161"/>
      <c r="H21" s="162"/>
      <c r="I21" s="124"/>
      <c r="J21" s="124"/>
      <c r="K21" s="124"/>
      <c r="L21" s="124"/>
      <c r="M21" s="124"/>
      <c r="N21" s="124"/>
      <c r="O21" s="124"/>
      <c r="P21" s="124"/>
      <c r="Q21" s="124"/>
      <c r="R21" s="124"/>
      <c r="S21" s="124"/>
      <c r="T21" s="125"/>
    </row>
    <row r="22" spans="1:20">
      <c r="A22" s="165"/>
      <c r="B22" s="153"/>
      <c r="C22" s="124" t="s">
        <v>5</v>
      </c>
      <c r="D22" s="123" t="s">
        <v>6</v>
      </c>
      <c r="E22" s="123"/>
      <c r="F22" s="123"/>
      <c r="G22" s="123"/>
      <c r="H22" s="123"/>
      <c r="I22" s="83"/>
      <c r="J22" s="123" t="s">
        <v>6</v>
      </c>
      <c r="K22" s="123"/>
      <c r="L22" s="123"/>
      <c r="M22" s="123"/>
      <c r="N22" s="124"/>
      <c r="O22" s="124" t="s">
        <v>5</v>
      </c>
      <c r="P22" s="124" t="s">
        <v>6</v>
      </c>
      <c r="Q22" s="124"/>
      <c r="R22" s="124"/>
      <c r="S22" s="124"/>
      <c r="T22" s="125"/>
    </row>
    <row r="23" spans="1:20" ht="202.5">
      <c r="A23" s="165"/>
      <c r="B23" s="153"/>
      <c r="C23" s="124"/>
      <c r="D23" s="84" t="s">
        <v>7</v>
      </c>
      <c r="E23" s="84" t="s">
        <v>8</v>
      </c>
      <c r="F23" s="84" t="s">
        <v>8</v>
      </c>
      <c r="G23" s="84" t="s">
        <v>9</v>
      </c>
      <c r="H23" s="84" t="s">
        <v>10</v>
      </c>
      <c r="I23" s="84" t="s">
        <v>5</v>
      </c>
      <c r="J23" s="84" t="s">
        <v>7</v>
      </c>
      <c r="K23" s="84" t="s">
        <v>8</v>
      </c>
      <c r="L23" s="84" t="s">
        <v>9</v>
      </c>
      <c r="M23" s="84" t="s">
        <v>10</v>
      </c>
      <c r="N23" s="124"/>
      <c r="O23" s="124"/>
      <c r="P23" s="84" t="s">
        <v>7</v>
      </c>
      <c r="Q23" s="84" t="s">
        <v>8</v>
      </c>
      <c r="R23" s="84" t="s">
        <v>9</v>
      </c>
      <c r="S23" s="84" t="s">
        <v>10</v>
      </c>
      <c r="T23" s="125"/>
    </row>
    <row r="24" spans="1:20" ht="44.25" thickBot="1">
      <c r="A24" s="12">
        <v>1</v>
      </c>
      <c r="B24" s="96" t="s">
        <v>92</v>
      </c>
      <c r="C24" s="26">
        <f>D24+F24+G24+H24</f>
        <v>1230710</v>
      </c>
      <c r="D24" s="25">
        <v>950000</v>
      </c>
      <c r="E24" s="11"/>
      <c r="F24" s="25">
        <v>142500</v>
      </c>
      <c r="G24" s="25">
        <v>138210</v>
      </c>
      <c r="H24" s="25">
        <v>0</v>
      </c>
      <c r="I24" s="26">
        <f>J24+K24+L24+M24</f>
        <v>1230710</v>
      </c>
      <c r="J24" s="25">
        <v>950000</v>
      </c>
      <c r="K24" s="25">
        <v>142500</v>
      </c>
      <c r="L24" s="25">
        <v>138210</v>
      </c>
      <c r="M24" s="25">
        <v>0</v>
      </c>
      <c r="N24" s="25">
        <v>1230710</v>
      </c>
      <c r="O24" s="26">
        <f>P24+Q24+R24+S24</f>
        <v>1230710</v>
      </c>
      <c r="P24" s="25">
        <v>950000</v>
      </c>
      <c r="Q24" s="25">
        <v>142500</v>
      </c>
      <c r="R24" s="25">
        <v>138210</v>
      </c>
      <c r="S24" s="25">
        <v>0</v>
      </c>
      <c r="T24" s="27"/>
    </row>
    <row r="25" spans="1:20" ht="12.75" customHeight="1"/>
    <row r="26" spans="1:20" ht="15" customHeight="1">
      <c r="A26" s="142" t="s">
        <v>11</v>
      </c>
      <c r="B26" s="142"/>
      <c r="C26" s="142"/>
      <c r="D26" s="142"/>
      <c r="E26" s="142"/>
      <c r="F26" s="142"/>
      <c r="G26" s="142"/>
      <c r="H26" s="142"/>
      <c r="I26" s="142"/>
      <c r="J26" s="142"/>
      <c r="K26" s="142"/>
      <c r="L26" s="142"/>
      <c r="M26" s="142"/>
      <c r="N26" s="142"/>
      <c r="O26" s="142"/>
      <c r="P26" s="142"/>
      <c r="Q26" s="142"/>
      <c r="R26" s="142"/>
      <c r="S26" s="142"/>
      <c r="T26" s="142"/>
    </row>
    <row r="27" spans="1:20" ht="15.75" customHeight="1" thickBot="1">
      <c r="A27" s="142"/>
      <c r="B27" s="142"/>
      <c r="C27" s="142"/>
      <c r="D27" s="142"/>
      <c r="E27" s="142"/>
      <c r="F27" s="142"/>
      <c r="G27" s="142"/>
      <c r="H27" s="142"/>
      <c r="I27" s="142"/>
      <c r="J27" s="142"/>
      <c r="K27" s="142"/>
      <c r="L27" s="142"/>
      <c r="M27" s="142"/>
      <c r="N27" s="142"/>
      <c r="O27" s="142"/>
      <c r="P27" s="142"/>
      <c r="Q27" s="142"/>
      <c r="R27" s="142"/>
      <c r="S27" s="142"/>
      <c r="T27" s="142"/>
    </row>
    <row r="28" spans="1:20" ht="197.25" customHeight="1">
      <c r="A28" s="128" t="s">
        <v>12</v>
      </c>
      <c r="B28" s="122"/>
      <c r="C28" s="122" t="s">
        <v>13</v>
      </c>
      <c r="D28" s="122"/>
      <c r="E28" s="59"/>
      <c r="F28" s="59" t="s">
        <v>14</v>
      </c>
      <c r="G28" s="122" t="s">
        <v>48</v>
      </c>
      <c r="H28" s="122"/>
      <c r="I28" s="62" t="s">
        <v>64</v>
      </c>
      <c r="J28" s="126" t="s">
        <v>61</v>
      </c>
      <c r="K28" s="126"/>
      <c r="L28" s="127"/>
    </row>
    <row r="29" spans="1:20" ht="15" customHeight="1">
      <c r="A29" s="146" t="s">
        <v>15</v>
      </c>
      <c r="B29" s="147"/>
      <c r="C29" s="193">
        <f>C31+C32+C33+C34</f>
        <v>1230710</v>
      </c>
      <c r="D29" s="193"/>
      <c r="E29" s="28"/>
      <c r="F29" s="70">
        <f>F31+F32+F33+F34</f>
        <v>100</v>
      </c>
      <c r="G29" s="214">
        <v>1230710</v>
      </c>
      <c r="H29" s="214"/>
      <c r="I29" s="69"/>
      <c r="J29" s="130">
        <f>J32+J33+J34+G29</f>
        <v>1230710</v>
      </c>
      <c r="K29" s="131"/>
      <c r="L29" s="132"/>
    </row>
    <row r="30" spans="1:20" ht="15" customHeight="1">
      <c r="A30" s="148" t="s">
        <v>16</v>
      </c>
      <c r="B30" s="149"/>
      <c r="C30" s="194"/>
      <c r="D30" s="194"/>
      <c r="E30" s="29"/>
      <c r="F30" s="71"/>
      <c r="G30" s="215"/>
      <c r="H30" s="215"/>
      <c r="I30" s="71"/>
      <c r="J30" s="133"/>
      <c r="K30" s="134"/>
      <c r="L30" s="135"/>
    </row>
    <row r="31" spans="1:20" ht="15" customHeight="1">
      <c r="A31" s="146" t="s">
        <v>17</v>
      </c>
      <c r="B31" s="147"/>
      <c r="C31" s="195">
        <v>950000</v>
      </c>
      <c r="D31" s="195"/>
      <c r="E31" s="28"/>
      <c r="F31" s="70">
        <f>ROUND((C31/C$29*100),4)</f>
        <v>77.191199999999995</v>
      </c>
      <c r="G31" s="129">
        <v>950000</v>
      </c>
      <c r="H31" s="129"/>
      <c r="I31" s="70">
        <f>C31-G31</f>
        <v>0</v>
      </c>
      <c r="J31" s="136"/>
      <c r="K31" s="137"/>
      <c r="L31" s="138"/>
    </row>
    <row r="32" spans="1:20" ht="42.75" customHeight="1">
      <c r="A32" s="146" t="s">
        <v>18</v>
      </c>
      <c r="B32" s="147"/>
      <c r="C32" s="195">
        <v>142500</v>
      </c>
      <c r="D32" s="195"/>
      <c r="E32" s="28"/>
      <c r="F32" s="70">
        <f t="shared" ref="F32:F34" si="0">ROUND((C32/C$29*100),4)</f>
        <v>11.5787</v>
      </c>
      <c r="G32" s="129">
        <v>142500</v>
      </c>
      <c r="H32" s="129"/>
      <c r="I32" s="70">
        <f t="shared" ref="I32:I34" si="1">C32-G32</f>
        <v>0</v>
      </c>
      <c r="J32" s="139"/>
      <c r="K32" s="140"/>
      <c r="L32" s="141"/>
    </row>
    <row r="33" spans="1:21" ht="73.5" customHeight="1">
      <c r="A33" s="146" t="s">
        <v>19</v>
      </c>
      <c r="B33" s="147"/>
      <c r="C33" s="195">
        <v>138210</v>
      </c>
      <c r="D33" s="195"/>
      <c r="E33" s="28"/>
      <c r="F33" s="70">
        <f t="shared" si="0"/>
        <v>11.2301</v>
      </c>
      <c r="G33" s="129">
        <v>138210</v>
      </c>
      <c r="H33" s="129"/>
      <c r="I33" s="70">
        <f t="shared" si="1"/>
        <v>0</v>
      </c>
      <c r="J33" s="139"/>
      <c r="K33" s="140"/>
      <c r="L33" s="141"/>
      <c r="M33" s="101"/>
    </row>
    <row r="34" spans="1:21" ht="108" customHeight="1" thickBot="1">
      <c r="A34" s="143" t="s">
        <v>20</v>
      </c>
      <c r="B34" s="144"/>
      <c r="C34" s="196"/>
      <c r="D34" s="196"/>
      <c r="E34" s="30"/>
      <c r="F34" s="70">
        <f t="shared" si="0"/>
        <v>0</v>
      </c>
      <c r="G34" s="129">
        <f t="shared" ref="G34" si="2">ROUND((G$29*F34/100),2)</f>
        <v>0</v>
      </c>
      <c r="H34" s="129"/>
      <c r="I34" s="40">
        <f t="shared" si="1"/>
        <v>0</v>
      </c>
      <c r="J34" s="198"/>
      <c r="K34" s="199"/>
      <c r="L34" s="200"/>
    </row>
    <row r="35" spans="1:21" ht="6.75" customHeight="1"/>
    <row r="36" spans="1:21" ht="15.75" customHeight="1">
      <c r="A36" s="145" t="s">
        <v>49</v>
      </c>
      <c r="B36" s="145"/>
      <c r="C36" s="145"/>
    </row>
    <row r="37" spans="1:21" ht="12.75" customHeight="1">
      <c r="A37" s="142" t="s">
        <v>50</v>
      </c>
      <c r="B37" s="142"/>
      <c r="C37" s="142"/>
      <c r="D37" s="142"/>
      <c r="E37" s="142"/>
      <c r="F37" s="142"/>
      <c r="G37" s="142"/>
      <c r="H37" s="142"/>
      <c r="I37" s="142"/>
      <c r="J37" s="142"/>
      <c r="K37" s="142"/>
      <c r="L37" s="142"/>
      <c r="M37" s="142"/>
      <c r="N37" s="142"/>
      <c r="O37" s="142"/>
      <c r="P37" s="142"/>
      <c r="Q37" s="142"/>
      <c r="R37" s="142"/>
      <c r="S37" s="142"/>
      <c r="T37" s="142"/>
    </row>
    <row r="38" spans="1:21" ht="11.25" customHeight="1" thickBot="1">
      <c r="A38" s="142"/>
      <c r="B38" s="142"/>
      <c r="C38" s="142"/>
      <c r="D38" s="142"/>
      <c r="E38" s="142"/>
      <c r="F38" s="142"/>
      <c r="G38" s="142"/>
      <c r="H38" s="142"/>
      <c r="I38" s="142"/>
      <c r="J38" s="142"/>
      <c r="K38" s="142"/>
      <c r="L38" s="142"/>
      <c r="M38" s="142"/>
      <c r="N38" s="142"/>
      <c r="O38" s="142"/>
      <c r="P38" s="142"/>
      <c r="Q38" s="142"/>
      <c r="R38" s="142"/>
      <c r="S38" s="142"/>
      <c r="T38" s="142"/>
    </row>
    <row r="39" spans="1:21" ht="107.25" customHeight="1">
      <c r="A39" s="177" t="s">
        <v>21</v>
      </c>
      <c r="B39" s="168"/>
      <c r="C39" s="168" t="s">
        <v>22</v>
      </c>
      <c r="D39" s="168"/>
      <c r="E39" s="168"/>
      <c r="F39" s="168"/>
      <c r="G39" s="168" t="s">
        <v>51</v>
      </c>
      <c r="H39" s="202" t="s">
        <v>52</v>
      </c>
      <c r="I39" s="168" t="s">
        <v>23</v>
      </c>
      <c r="J39" s="208"/>
      <c r="K39" s="176"/>
      <c r="L39" s="8"/>
    </row>
    <row r="40" spans="1:21" ht="15.75" hidden="1" customHeight="1">
      <c r="A40" s="178"/>
      <c r="B40" s="169"/>
      <c r="C40" s="169"/>
      <c r="D40" s="169"/>
      <c r="E40" s="169"/>
      <c r="F40" s="169"/>
      <c r="G40" s="169"/>
      <c r="H40" s="203"/>
      <c r="I40" s="34"/>
      <c r="J40" s="35"/>
      <c r="K40" s="176"/>
      <c r="L40" s="8"/>
    </row>
    <row r="41" spans="1:21" ht="29.25" customHeight="1">
      <c r="A41" s="179" t="s">
        <v>24</v>
      </c>
      <c r="B41" s="180"/>
      <c r="C41" s="171">
        <f>C43+C44</f>
        <v>241129.97</v>
      </c>
      <c r="D41" s="172"/>
      <c r="E41" s="172"/>
      <c r="F41" s="173"/>
      <c r="G41" s="70">
        <f>G43+G44</f>
        <v>241129.97</v>
      </c>
      <c r="H41" s="66">
        <f>H43+H44</f>
        <v>0</v>
      </c>
      <c r="I41" s="185"/>
      <c r="J41" s="186"/>
    </row>
    <row r="42" spans="1:21" ht="17.25" customHeight="1">
      <c r="A42" s="181" t="s">
        <v>16</v>
      </c>
      <c r="B42" s="182"/>
      <c r="C42" s="170"/>
      <c r="D42" s="170"/>
      <c r="E42" s="170"/>
      <c r="F42" s="170"/>
      <c r="G42" s="69"/>
      <c r="H42" s="63"/>
      <c r="I42" s="185"/>
      <c r="J42" s="186"/>
    </row>
    <row r="43" spans="1:21" ht="30" customHeight="1">
      <c r="A43" s="183" t="s">
        <v>25</v>
      </c>
      <c r="B43" s="184"/>
      <c r="C43" s="174">
        <v>120343.87</v>
      </c>
      <c r="D43" s="174"/>
      <c r="E43" s="174"/>
      <c r="F43" s="174"/>
      <c r="G43" s="72">
        <v>120343.87</v>
      </c>
      <c r="H43" s="66">
        <f>C43-G43</f>
        <v>0</v>
      </c>
      <c r="I43" s="222"/>
      <c r="J43" s="223"/>
    </row>
    <row r="44" spans="1:21" ht="78" customHeight="1" thickBot="1">
      <c r="A44" s="212" t="s">
        <v>26</v>
      </c>
      <c r="B44" s="213"/>
      <c r="C44" s="209">
        <v>120786.1</v>
      </c>
      <c r="D44" s="209"/>
      <c r="E44" s="209"/>
      <c r="F44" s="209"/>
      <c r="G44" s="73">
        <v>120786.1</v>
      </c>
      <c r="H44" s="41">
        <f>C44-G44</f>
        <v>0</v>
      </c>
      <c r="I44" s="224"/>
      <c r="J44" s="225"/>
    </row>
    <row r="45" spans="1:21" ht="9" customHeight="1"/>
    <row r="46" spans="1:21" ht="18" customHeight="1">
      <c r="A46" s="142" t="s">
        <v>27</v>
      </c>
      <c r="B46" s="142"/>
      <c r="C46" s="142"/>
      <c r="D46" s="142"/>
      <c r="E46" s="142"/>
      <c r="F46" s="142"/>
      <c r="G46" s="142"/>
      <c r="H46" s="142"/>
      <c r="I46" s="142"/>
      <c r="J46" s="142"/>
      <c r="K46" s="142"/>
      <c r="L46" s="142"/>
      <c r="M46" s="142"/>
      <c r="N46" s="142"/>
      <c r="O46" s="142"/>
      <c r="P46" s="142"/>
      <c r="Q46" s="142"/>
      <c r="R46" s="142"/>
      <c r="S46" s="142"/>
      <c r="T46" s="142"/>
      <c r="U46" s="64"/>
    </row>
    <row r="47" spans="1:21" ht="13.5" customHeight="1"/>
    <row r="48" spans="1:21" ht="19.5" customHeight="1">
      <c r="A48" s="24" t="s">
        <v>62</v>
      </c>
      <c r="B48" s="24"/>
      <c r="C48" s="24"/>
      <c r="D48" s="210" t="s">
        <v>93</v>
      </c>
      <c r="E48" s="210"/>
      <c r="F48" s="210"/>
      <c r="G48" s="210"/>
      <c r="H48" s="210"/>
      <c r="I48" s="210"/>
      <c r="J48" s="210"/>
      <c r="K48" s="210"/>
      <c r="L48" s="210"/>
      <c r="M48" s="210"/>
      <c r="N48" s="210"/>
      <c r="O48" s="210"/>
      <c r="P48" s="210"/>
      <c r="Q48" s="210"/>
      <c r="R48" s="210"/>
      <c r="S48" s="210"/>
      <c r="T48" s="210"/>
    </row>
    <row r="49" spans="1:20" ht="9.75" customHeight="1">
      <c r="A49" s="221"/>
      <c r="B49" s="221"/>
      <c r="C49" s="221"/>
      <c r="D49" s="221"/>
      <c r="E49" s="221"/>
      <c r="F49" s="221"/>
      <c r="G49" s="221"/>
      <c r="H49" s="221"/>
      <c r="I49" s="221"/>
    </row>
    <row r="50" spans="1:20">
      <c r="A50" s="211" t="s">
        <v>63</v>
      </c>
      <c r="B50" s="211"/>
      <c r="C50" s="211"/>
      <c r="D50" s="211"/>
      <c r="E50" s="211"/>
      <c r="F50" s="211"/>
      <c r="G50" s="211"/>
      <c r="H50" s="211"/>
      <c r="I50" s="210" t="s">
        <v>94</v>
      </c>
      <c r="J50" s="210"/>
      <c r="K50" s="210"/>
      <c r="L50" s="210"/>
      <c r="M50" s="210"/>
      <c r="N50" s="210"/>
      <c r="O50" s="210"/>
      <c r="P50" s="210"/>
      <c r="Q50" s="210"/>
      <c r="R50" s="210"/>
      <c r="S50" s="210"/>
      <c r="T50" s="210"/>
    </row>
    <row r="51" spans="1:20" ht="15.75">
      <c r="A51" s="227" t="s">
        <v>95</v>
      </c>
      <c r="B51" s="227"/>
      <c r="C51" s="227"/>
      <c r="D51" s="227"/>
      <c r="E51" s="227"/>
      <c r="F51" s="227"/>
      <c r="G51" s="227"/>
      <c r="H51" s="227"/>
      <c r="I51" s="227"/>
    </row>
    <row r="53" spans="1:20" ht="15.75">
      <c r="A53" s="175" t="s">
        <v>28</v>
      </c>
      <c r="B53" s="175"/>
      <c r="C53" s="175"/>
      <c r="D53" s="175"/>
      <c r="E53" s="175"/>
      <c r="F53" s="175"/>
      <c r="G53" s="175"/>
      <c r="H53" s="175"/>
      <c r="I53" s="175"/>
      <c r="J53" s="175"/>
      <c r="K53" s="175"/>
      <c r="L53" s="175"/>
      <c r="M53" s="175"/>
      <c r="N53" s="175"/>
      <c r="O53" s="175"/>
      <c r="P53" s="175"/>
      <c r="Q53" s="175"/>
      <c r="R53" s="175"/>
      <c r="S53" s="175"/>
      <c r="T53" s="175"/>
    </row>
    <row r="54" spans="1:20" ht="8.25" customHeight="1" thickBot="1"/>
    <row r="55" spans="1:20" ht="135" customHeight="1">
      <c r="A55" s="67" t="s">
        <v>47</v>
      </c>
      <c r="B55" s="65" t="s">
        <v>29</v>
      </c>
      <c r="C55" s="168" t="s">
        <v>70</v>
      </c>
      <c r="D55" s="168"/>
      <c r="E55" s="21"/>
      <c r="F55" s="168" t="s">
        <v>53</v>
      </c>
      <c r="G55" s="168"/>
      <c r="H55" s="65" t="s">
        <v>30</v>
      </c>
      <c r="I55" s="187" t="s">
        <v>52</v>
      </c>
      <c r="J55" s="187"/>
      <c r="K55" s="74" t="s">
        <v>23</v>
      </c>
    </row>
    <row r="56" spans="1:20" ht="60">
      <c r="A56" s="68">
        <v>1</v>
      </c>
      <c r="B56" s="16" t="s">
        <v>31</v>
      </c>
      <c r="C56" s="109"/>
      <c r="D56" s="109"/>
      <c r="E56" s="32"/>
      <c r="F56" s="109"/>
      <c r="G56" s="109"/>
      <c r="H56" s="32"/>
      <c r="I56" s="115">
        <f>F56-H56</f>
        <v>0</v>
      </c>
      <c r="J56" s="115"/>
      <c r="K56" s="31"/>
    </row>
    <row r="57" spans="1:20" ht="238.5" customHeight="1">
      <c r="A57" s="68">
        <v>2</v>
      </c>
      <c r="B57" s="16" t="s">
        <v>32</v>
      </c>
      <c r="C57" s="216" t="s">
        <v>96</v>
      </c>
      <c r="D57" s="216"/>
      <c r="E57" s="32"/>
      <c r="F57" s="109">
        <v>1230710</v>
      </c>
      <c r="G57" s="109"/>
      <c r="H57" s="32">
        <v>1230710</v>
      </c>
      <c r="I57" s="115">
        <f t="shared" ref="I57:I62" si="3">F57-H57</f>
        <v>0</v>
      </c>
      <c r="J57" s="115"/>
      <c r="K57" s="31"/>
    </row>
    <row r="58" spans="1:20" ht="90">
      <c r="A58" s="68">
        <v>3</v>
      </c>
      <c r="B58" s="16" t="s">
        <v>60</v>
      </c>
      <c r="C58" s="109"/>
      <c r="D58" s="109"/>
      <c r="E58" s="32"/>
      <c r="F58" s="109"/>
      <c r="G58" s="109"/>
      <c r="H58" s="32"/>
      <c r="I58" s="115">
        <f t="shared" si="3"/>
        <v>0</v>
      </c>
      <c r="J58" s="115"/>
      <c r="K58" s="31"/>
    </row>
    <row r="59" spans="1:20" ht="94.5" customHeight="1">
      <c r="A59" s="68">
        <v>4</v>
      </c>
      <c r="B59" s="16" t="s">
        <v>33</v>
      </c>
      <c r="C59" s="109"/>
      <c r="D59" s="109"/>
      <c r="E59" s="32"/>
      <c r="F59" s="109"/>
      <c r="G59" s="109"/>
      <c r="H59" s="32"/>
      <c r="I59" s="115">
        <f t="shared" si="3"/>
        <v>0</v>
      </c>
      <c r="J59" s="115"/>
      <c r="K59" s="31"/>
      <c r="M59" s="15"/>
      <c r="N59" s="15"/>
    </row>
    <row r="60" spans="1:20" ht="30">
      <c r="A60" s="68">
        <v>5</v>
      </c>
      <c r="B60" s="16" t="s">
        <v>34</v>
      </c>
      <c r="C60" s="109"/>
      <c r="D60" s="109"/>
      <c r="E60" s="32"/>
      <c r="F60" s="109"/>
      <c r="G60" s="109"/>
      <c r="H60" s="32"/>
      <c r="I60" s="115">
        <f t="shared" si="3"/>
        <v>0</v>
      </c>
      <c r="J60" s="115"/>
      <c r="K60" s="31"/>
    </row>
    <row r="61" spans="1:20" ht="30">
      <c r="A61" s="68">
        <v>6</v>
      </c>
      <c r="B61" s="16" t="s">
        <v>35</v>
      </c>
      <c r="C61" s="109"/>
      <c r="D61" s="109"/>
      <c r="E61" s="32"/>
      <c r="F61" s="109"/>
      <c r="G61" s="109"/>
      <c r="H61" s="32"/>
      <c r="I61" s="115">
        <f t="shared" si="3"/>
        <v>0</v>
      </c>
      <c r="J61" s="115"/>
      <c r="K61" s="31"/>
    </row>
    <row r="62" spans="1:20" ht="15.75">
      <c r="A62" s="68">
        <v>7</v>
      </c>
      <c r="B62" s="16" t="s">
        <v>36</v>
      </c>
      <c r="C62" s="109"/>
      <c r="D62" s="109"/>
      <c r="E62" s="32"/>
      <c r="F62" s="109"/>
      <c r="G62" s="109"/>
      <c r="H62" s="32"/>
      <c r="I62" s="115">
        <f t="shared" si="3"/>
        <v>0</v>
      </c>
      <c r="J62" s="115"/>
      <c r="K62" s="31"/>
    </row>
    <row r="63" spans="1:20" ht="16.5" thickBot="1">
      <c r="A63" s="20"/>
      <c r="B63" s="22" t="s">
        <v>37</v>
      </c>
      <c r="C63" s="192"/>
      <c r="D63" s="192"/>
      <c r="E63" s="192"/>
      <c r="F63" s="189">
        <f>SUM(F56:F62)</f>
        <v>1230710</v>
      </c>
      <c r="G63" s="190"/>
      <c r="H63" s="33">
        <f>SUM(H56:H62)</f>
        <v>1230710</v>
      </c>
      <c r="I63" s="113">
        <f>SUM(I56:J62)</f>
        <v>0</v>
      </c>
      <c r="J63" s="114"/>
      <c r="K63" s="42"/>
    </row>
    <row r="64" spans="1:20" ht="9.75" customHeight="1"/>
    <row r="65" spans="1:20" ht="15" customHeight="1">
      <c r="A65" s="112" t="s">
        <v>54</v>
      </c>
      <c r="B65" s="112"/>
      <c r="C65" s="112"/>
      <c r="D65" s="112"/>
      <c r="E65" s="112"/>
      <c r="F65" s="112"/>
      <c r="G65" s="112"/>
      <c r="H65" s="112"/>
      <c r="I65" s="112"/>
      <c r="J65" s="112"/>
      <c r="K65" s="112"/>
      <c r="L65" s="112"/>
      <c r="M65" s="112"/>
      <c r="N65" s="112"/>
      <c r="O65" s="112"/>
      <c r="P65" s="112"/>
      <c r="Q65" s="112"/>
      <c r="R65" s="112"/>
      <c r="S65" s="112"/>
      <c r="T65" s="112"/>
    </row>
    <row r="66" spans="1:20">
      <c r="A66" s="112"/>
      <c r="B66" s="112"/>
      <c r="C66" s="112"/>
      <c r="D66" s="112"/>
      <c r="E66" s="112"/>
      <c r="F66" s="112"/>
      <c r="G66" s="112"/>
      <c r="H66" s="112"/>
      <c r="I66" s="112"/>
      <c r="J66" s="112"/>
      <c r="K66" s="112"/>
      <c r="L66" s="112"/>
      <c r="M66" s="112"/>
      <c r="N66" s="112"/>
      <c r="O66" s="112"/>
      <c r="P66" s="112"/>
      <c r="Q66" s="112"/>
      <c r="R66" s="112"/>
      <c r="S66" s="112"/>
      <c r="T66" s="112"/>
    </row>
    <row r="67" spans="1:20">
      <c r="A67" s="112"/>
      <c r="B67" s="112"/>
      <c r="C67" s="112"/>
      <c r="D67" s="112"/>
      <c r="E67" s="112"/>
      <c r="F67" s="112"/>
      <c r="G67" s="112"/>
      <c r="H67" s="112"/>
      <c r="I67" s="112"/>
      <c r="J67" s="112"/>
      <c r="K67" s="112"/>
      <c r="L67" s="112"/>
      <c r="M67" s="112"/>
      <c r="N67" s="112"/>
      <c r="O67" s="112"/>
      <c r="P67" s="112"/>
      <c r="Q67" s="112"/>
      <c r="R67" s="112"/>
      <c r="S67" s="112"/>
      <c r="T67" s="112"/>
    </row>
    <row r="68" spans="1:20" ht="10.5" customHeight="1">
      <c r="A68" s="5"/>
      <c r="B68" s="5"/>
      <c r="C68" s="5"/>
      <c r="D68" s="5"/>
      <c r="E68" s="5"/>
      <c r="F68" s="5"/>
      <c r="G68" s="5"/>
      <c r="H68" s="5"/>
      <c r="I68" s="5"/>
      <c r="J68" s="5"/>
      <c r="K68" s="5"/>
      <c r="L68" s="5"/>
      <c r="M68" s="5"/>
      <c r="N68" s="5"/>
      <c r="O68" s="5"/>
      <c r="P68" s="5"/>
      <c r="Q68" s="5"/>
      <c r="R68" s="5"/>
      <c r="S68" s="5"/>
      <c r="T68" s="5"/>
    </row>
    <row r="69" spans="1:20" ht="15" customHeight="1">
      <c r="A69" s="112" t="s">
        <v>38</v>
      </c>
      <c r="B69" s="112"/>
      <c r="C69" s="112"/>
      <c r="D69" s="112"/>
      <c r="E69" s="112"/>
      <c r="F69" s="112"/>
      <c r="G69" s="112"/>
      <c r="H69" s="112"/>
      <c r="I69" s="112"/>
      <c r="J69" s="112"/>
      <c r="K69" s="112"/>
      <c r="L69" s="112"/>
      <c r="M69" s="112"/>
      <c r="N69" s="112"/>
      <c r="O69" s="112"/>
      <c r="P69" s="112"/>
      <c r="Q69" s="112"/>
      <c r="R69" s="112"/>
      <c r="S69" s="112"/>
      <c r="T69" s="112"/>
    </row>
    <row r="70" spans="1:20" ht="15.75">
      <c r="A70" s="37" t="s">
        <v>113</v>
      </c>
      <c r="B70" s="37"/>
      <c r="C70" s="37"/>
      <c r="D70" s="37"/>
      <c r="E70" s="37"/>
      <c r="F70" s="37"/>
      <c r="G70" s="37"/>
      <c r="H70" s="5"/>
      <c r="I70" s="5"/>
      <c r="J70" s="5"/>
      <c r="K70" s="5"/>
      <c r="L70" s="5"/>
      <c r="M70" s="5"/>
      <c r="N70" s="5"/>
      <c r="O70" s="5"/>
      <c r="P70" s="5"/>
      <c r="Q70" s="37"/>
      <c r="R70" s="37"/>
      <c r="S70" s="37"/>
      <c r="T70" s="37"/>
    </row>
    <row r="71" spans="1:20" ht="15.75">
      <c r="A71" s="110" t="s">
        <v>71</v>
      </c>
      <c r="B71" s="110"/>
      <c r="C71" s="110"/>
      <c r="D71" s="110"/>
      <c r="E71" s="110"/>
      <c r="F71" s="110"/>
      <c r="G71" s="110"/>
      <c r="H71" s="110"/>
      <c r="I71" s="110"/>
      <c r="J71" s="39" t="s">
        <v>72</v>
      </c>
      <c r="K71" s="39"/>
      <c r="L71" s="39"/>
      <c r="M71" s="39"/>
      <c r="N71" s="39"/>
      <c r="O71" s="39"/>
      <c r="P71" s="39"/>
      <c r="Q71" s="39"/>
      <c r="S71" s="38"/>
      <c r="T71" s="38"/>
    </row>
    <row r="72" spans="1:20" ht="11.25" customHeight="1">
      <c r="A72" s="1"/>
    </row>
    <row r="73" spans="1:20" ht="15.75">
      <c r="A73" s="1" t="s">
        <v>39</v>
      </c>
    </row>
    <row r="74" spans="1:20" ht="15.75">
      <c r="A74" s="175" t="s">
        <v>68</v>
      </c>
      <c r="B74" s="175"/>
      <c r="C74" s="175"/>
      <c r="D74" s="175"/>
      <c r="E74" s="175"/>
      <c r="F74" s="175"/>
      <c r="G74" s="175"/>
      <c r="H74" s="175"/>
      <c r="I74" s="175"/>
      <c r="J74" s="175"/>
      <c r="K74" s="188" t="s">
        <v>97</v>
      </c>
      <c r="L74" s="188"/>
      <c r="M74" s="188"/>
      <c r="N74" s="37"/>
      <c r="O74" s="37"/>
      <c r="P74" s="37"/>
      <c r="Q74" s="37"/>
      <c r="R74" s="37"/>
      <c r="S74" s="37"/>
      <c r="T74" s="37"/>
    </row>
    <row r="75" spans="1:20" ht="15.75">
      <c r="A75" s="175" t="s">
        <v>69</v>
      </c>
      <c r="B75" s="175"/>
      <c r="C75" s="175"/>
      <c r="D75" s="188" t="s">
        <v>109</v>
      </c>
      <c r="E75" s="188"/>
      <c r="F75" s="188"/>
      <c r="G75" s="188"/>
      <c r="H75" s="37"/>
      <c r="I75" s="37"/>
      <c r="J75" s="37"/>
      <c r="K75" s="37"/>
      <c r="L75" s="37"/>
      <c r="M75" s="37"/>
      <c r="N75" s="37"/>
      <c r="O75" s="37"/>
    </row>
    <row r="76" spans="1:20" ht="15.75">
      <c r="A76" s="1"/>
    </row>
    <row r="77" spans="1:20" ht="15.75">
      <c r="A77" s="110" t="s">
        <v>40</v>
      </c>
      <c r="B77" s="110"/>
      <c r="C77" s="110"/>
      <c r="D77" s="110"/>
      <c r="E77" s="110"/>
      <c r="F77" s="110"/>
      <c r="G77" s="110"/>
      <c r="H77" s="110"/>
      <c r="I77" s="110"/>
      <c r="J77" s="110"/>
      <c r="K77" s="110"/>
      <c r="L77" s="110"/>
      <c r="M77" s="110"/>
      <c r="N77" s="110"/>
      <c r="O77" s="110"/>
      <c r="P77" s="110"/>
      <c r="Q77" s="110"/>
      <c r="R77" s="110"/>
      <c r="S77" s="110"/>
      <c r="T77" s="110"/>
    </row>
    <row r="79" spans="1:20" ht="15.75">
      <c r="A79" s="111" t="s">
        <v>126</v>
      </c>
      <c r="B79" s="111"/>
      <c r="C79" s="111"/>
      <c r="D79" s="111"/>
      <c r="E79" s="111"/>
      <c r="F79" s="111"/>
      <c r="G79" s="111"/>
      <c r="H79" s="111"/>
      <c r="I79" s="111"/>
      <c r="J79" s="111"/>
      <c r="K79" s="111"/>
      <c r="L79" s="111"/>
      <c r="M79" s="111"/>
      <c r="N79" s="111"/>
      <c r="O79" s="111"/>
      <c r="P79" s="111"/>
      <c r="Q79" s="111"/>
      <c r="R79" s="111"/>
      <c r="S79" s="111"/>
      <c r="T79" s="111"/>
    </row>
    <row r="80" spans="1:20" ht="15.75">
      <c r="C80" s="7" t="s">
        <v>56</v>
      </c>
      <c r="D80" s="4"/>
      <c r="F80" s="106" t="s">
        <v>114</v>
      </c>
      <c r="G80" s="120" t="s">
        <v>115</v>
      </c>
      <c r="H80" s="120"/>
      <c r="I80" s="14"/>
      <c r="J80" s="14"/>
    </row>
    <row r="82" spans="1:20" ht="15.75">
      <c r="A82" s="111" t="s">
        <v>119</v>
      </c>
      <c r="B82" s="111"/>
      <c r="C82" s="111"/>
      <c r="D82" s="111"/>
      <c r="E82" s="111"/>
      <c r="F82" s="111"/>
      <c r="G82" s="111"/>
      <c r="H82" s="111"/>
      <c r="I82" s="111"/>
      <c r="J82" s="111"/>
      <c r="K82" s="111"/>
      <c r="L82" s="111"/>
      <c r="M82" s="111"/>
      <c r="N82" s="111"/>
      <c r="O82" s="111"/>
      <c r="P82" s="111"/>
      <c r="Q82" s="111"/>
      <c r="R82" s="111"/>
      <c r="S82" s="111"/>
      <c r="T82" s="111"/>
    </row>
    <row r="83" spans="1:20" ht="15.75">
      <c r="C83" s="7" t="s">
        <v>56</v>
      </c>
      <c r="D83" s="4" t="s">
        <v>57</v>
      </c>
      <c r="E83" s="121" t="s">
        <v>118</v>
      </c>
      <c r="F83" s="121"/>
      <c r="G83" s="121"/>
      <c r="H83" s="121"/>
      <c r="I83" s="14"/>
      <c r="J83" s="4"/>
      <c r="K83" s="121"/>
      <c r="L83" s="121"/>
    </row>
    <row r="84" spans="1:20" ht="10.5" customHeight="1"/>
    <row r="85" spans="1:20" ht="15.75">
      <c r="A85" s="2" t="s">
        <v>41</v>
      </c>
    </row>
    <row r="86" spans="1:20" ht="10.5" customHeight="1">
      <c r="A86" s="1"/>
      <c r="G86" s="3"/>
    </row>
    <row r="87" spans="1:20" ht="15.75">
      <c r="A87" s="1" t="s">
        <v>42</v>
      </c>
      <c r="B87" s="119" t="s">
        <v>125</v>
      </c>
      <c r="C87" s="119"/>
    </row>
    <row r="88" spans="1:20" ht="3.75" customHeight="1"/>
    <row r="89" spans="1:20" ht="15.75">
      <c r="A89" s="111" t="s">
        <v>110</v>
      </c>
      <c r="B89" s="111"/>
      <c r="C89" s="111"/>
      <c r="D89" s="111"/>
      <c r="E89" s="111"/>
      <c r="F89" s="111"/>
      <c r="G89" s="111"/>
      <c r="H89" s="111"/>
      <c r="I89" s="111"/>
      <c r="J89" s="111"/>
      <c r="K89" s="111"/>
      <c r="L89" s="111"/>
      <c r="M89" s="111"/>
      <c r="N89" s="111"/>
      <c r="O89" s="111"/>
      <c r="P89" s="111"/>
      <c r="Q89" s="111"/>
      <c r="R89" s="111"/>
      <c r="S89" s="111"/>
      <c r="T89" s="111"/>
    </row>
    <row r="90" spans="1:20" ht="15.75">
      <c r="C90" s="7" t="s">
        <v>56</v>
      </c>
      <c r="D90" s="4" t="s">
        <v>57</v>
      </c>
      <c r="G90" s="118" t="s">
        <v>55</v>
      </c>
      <c r="H90" s="118"/>
      <c r="I90" s="78"/>
      <c r="J90" s="118" t="s">
        <v>58</v>
      </c>
      <c r="K90" s="118"/>
      <c r="L90" s="14"/>
      <c r="M90" s="14"/>
      <c r="N90" s="14"/>
    </row>
    <row r="92" spans="1:20" ht="15.75">
      <c r="A92" s="117" t="s">
        <v>65</v>
      </c>
      <c r="B92" s="117"/>
      <c r="C92" s="117"/>
      <c r="D92" s="117"/>
      <c r="E92" s="117"/>
      <c r="F92" s="117"/>
      <c r="G92" s="117"/>
      <c r="H92" s="117"/>
      <c r="I92" s="117"/>
      <c r="J92" s="117"/>
      <c r="K92" s="117"/>
      <c r="L92" s="117"/>
      <c r="M92" s="117"/>
      <c r="N92" s="117"/>
      <c r="O92" s="117"/>
      <c r="P92" s="117"/>
      <c r="Q92" s="117"/>
      <c r="R92" s="117"/>
      <c r="S92" s="117"/>
      <c r="T92" s="117"/>
    </row>
    <row r="93" spans="1:20">
      <c r="A93" s="116" t="s">
        <v>43</v>
      </c>
      <c r="B93" s="116"/>
      <c r="C93" s="116"/>
      <c r="D93" s="116"/>
      <c r="E93" s="116"/>
      <c r="F93" s="116"/>
      <c r="G93" s="116"/>
      <c r="H93" s="116"/>
      <c r="I93" s="116"/>
      <c r="J93" s="116"/>
      <c r="K93" s="116"/>
      <c r="L93" s="116"/>
      <c r="M93" s="116"/>
      <c r="N93" s="116"/>
      <c r="O93" s="116"/>
      <c r="P93" s="116"/>
      <c r="Q93" s="116"/>
      <c r="R93" s="116"/>
      <c r="S93" s="116"/>
      <c r="T93" s="116"/>
    </row>
    <row r="94" spans="1:20">
      <c r="A94" s="116" t="s">
        <v>59</v>
      </c>
      <c r="B94" s="116"/>
      <c r="C94" s="116"/>
      <c r="D94" s="116"/>
      <c r="E94" s="116"/>
      <c r="F94" s="116"/>
      <c r="G94" s="116"/>
      <c r="H94" s="116"/>
      <c r="I94" s="116"/>
      <c r="J94" s="116"/>
      <c r="K94" s="116"/>
      <c r="L94" s="116"/>
      <c r="M94" s="116"/>
      <c r="N94" s="116"/>
      <c r="O94" s="116"/>
      <c r="P94" s="116"/>
      <c r="Q94" s="116"/>
      <c r="R94" s="116"/>
      <c r="S94" s="116"/>
      <c r="T94" s="116"/>
    </row>
  </sheetData>
  <mergeCells count="124">
    <mergeCell ref="G90:H90"/>
    <mergeCell ref="J90:K90"/>
    <mergeCell ref="A92:T92"/>
    <mergeCell ref="A93:T93"/>
    <mergeCell ref="A94:T94"/>
    <mergeCell ref="A79:T79"/>
    <mergeCell ref="G80:H80"/>
    <mergeCell ref="A82:T82"/>
    <mergeCell ref="B87:C87"/>
    <mergeCell ref="A89:T89"/>
    <mergeCell ref="K83:L83"/>
    <mergeCell ref="E83:H83"/>
    <mergeCell ref="A71:I71"/>
    <mergeCell ref="A74:J74"/>
    <mergeCell ref="K74:M74"/>
    <mergeCell ref="A75:C75"/>
    <mergeCell ref="D75:G75"/>
    <mergeCell ref="A77:T77"/>
    <mergeCell ref="C63:E63"/>
    <mergeCell ref="F63:G63"/>
    <mergeCell ref="I63:J63"/>
    <mergeCell ref="A65:T67"/>
    <mergeCell ref="A69:T69"/>
    <mergeCell ref="C61:D61"/>
    <mergeCell ref="F61:G61"/>
    <mergeCell ref="I61:J61"/>
    <mergeCell ref="C62:D62"/>
    <mergeCell ref="F62:G62"/>
    <mergeCell ref="I62:J62"/>
    <mergeCell ref="C59:D59"/>
    <mergeCell ref="F59:G59"/>
    <mergeCell ref="I59:J59"/>
    <mergeCell ref="C60:D60"/>
    <mergeCell ref="F60:G60"/>
    <mergeCell ref="I60:J60"/>
    <mergeCell ref="C57:D57"/>
    <mergeCell ref="F57:G57"/>
    <mergeCell ref="I57:J57"/>
    <mergeCell ref="C58:D58"/>
    <mergeCell ref="F58:G58"/>
    <mergeCell ref="I58:J58"/>
    <mergeCell ref="A53:T53"/>
    <mergeCell ref="C55:D55"/>
    <mergeCell ref="F55:G55"/>
    <mergeCell ref="I55:J55"/>
    <mergeCell ref="C56:D56"/>
    <mergeCell ref="F56:G56"/>
    <mergeCell ref="I56:J56"/>
    <mergeCell ref="A46:T46"/>
    <mergeCell ref="D48:T48"/>
    <mergeCell ref="A49:I49"/>
    <mergeCell ref="A50:H50"/>
    <mergeCell ref="I50:T50"/>
    <mergeCell ref="A51:I51"/>
    <mergeCell ref="A43:B43"/>
    <mergeCell ref="C43:F43"/>
    <mergeCell ref="I43:J43"/>
    <mergeCell ref="A44:B44"/>
    <mergeCell ref="C44:F44"/>
    <mergeCell ref="I44:J44"/>
    <mergeCell ref="A41:B41"/>
    <mergeCell ref="C41:F41"/>
    <mergeCell ref="I41:J41"/>
    <mergeCell ref="A42:B42"/>
    <mergeCell ref="C42:F42"/>
    <mergeCell ref="I42:J42"/>
    <mergeCell ref="A39:B40"/>
    <mergeCell ref="C39:F40"/>
    <mergeCell ref="G39:G40"/>
    <mergeCell ref="H39:H40"/>
    <mergeCell ref="I39:J39"/>
    <mergeCell ref="K39:K40"/>
    <mergeCell ref="A34:B34"/>
    <mergeCell ref="C34:D34"/>
    <mergeCell ref="G34:H34"/>
    <mergeCell ref="J34:L34"/>
    <mergeCell ref="A36:C36"/>
    <mergeCell ref="A37:T38"/>
    <mergeCell ref="A32:B32"/>
    <mergeCell ref="C32:D32"/>
    <mergeCell ref="G32:H32"/>
    <mergeCell ref="J32:L32"/>
    <mergeCell ref="A33:B33"/>
    <mergeCell ref="C33:D33"/>
    <mergeCell ref="G33:H33"/>
    <mergeCell ref="J33:L33"/>
    <mergeCell ref="A30:B30"/>
    <mergeCell ref="C30:D30"/>
    <mergeCell ref="G30:H30"/>
    <mergeCell ref="J30:L30"/>
    <mergeCell ref="A31:B31"/>
    <mergeCell ref="C31:D31"/>
    <mergeCell ref="G31:H31"/>
    <mergeCell ref="J31:L31"/>
    <mergeCell ref="A28:B28"/>
    <mergeCell ref="C28:D28"/>
    <mergeCell ref="G28:H28"/>
    <mergeCell ref="J28:L28"/>
    <mergeCell ref="A29:B29"/>
    <mergeCell ref="C29:D29"/>
    <mergeCell ref="G29:H29"/>
    <mergeCell ref="J29:L29"/>
    <mergeCell ref="A26:T27"/>
    <mergeCell ref="A17:C17"/>
    <mergeCell ref="A18:T18"/>
    <mergeCell ref="A19:A23"/>
    <mergeCell ref="B19:B23"/>
    <mergeCell ref="C19:H21"/>
    <mergeCell ref="I19:M21"/>
    <mergeCell ref="N19:N23"/>
    <mergeCell ref="O19:S21"/>
    <mergeCell ref="T19:T21"/>
    <mergeCell ref="C22:C23"/>
    <mergeCell ref="P1:T7"/>
    <mergeCell ref="A9:T11"/>
    <mergeCell ref="A13:C13"/>
    <mergeCell ref="D13:G13"/>
    <mergeCell ref="A14:T14"/>
    <mergeCell ref="A15:G15"/>
    <mergeCell ref="D22:H22"/>
    <mergeCell ref="J22:M22"/>
    <mergeCell ref="O22:O23"/>
    <mergeCell ref="P22:S22"/>
    <mergeCell ref="T22:T23"/>
  </mergeCells>
  <printOptions horizontalCentered="1"/>
  <pageMargins left="0.6692913385826772" right="0.43307086614173229" top="0.70866141732283472" bottom="0.19685039370078741" header="0.19685039370078741" footer="0.19685039370078741"/>
  <pageSetup paperSize="9" scale="60" orientation="landscape" r:id="rId1"/>
</worksheet>
</file>

<file path=xl/worksheets/sheet6.xml><?xml version="1.0" encoding="utf-8"?>
<worksheet xmlns="http://schemas.openxmlformats.org/spreadsheetml/2006/main" xmlns:r="http://schemas.openxmlformats.org/officeDocument/2006/relationships">
  <sheetPr>
    <tabColor rgb="FFFFFF00"/>
  </sheetPr>
  <dimension ref="A1:U94"/>
  <sheetViews>
    <sheetView topLeftCell="A50" workbookViewId="0">
      <selection activeCell="C57" sqref="C57:D57"/>
    </sheetView>
  </sheetViews>
  <sheetFormatPr defaultRowHeight="15"/>
  <cols>
    <col min="1" max="1" width="10.140625" customWidth="1"/>
    <col min="2" max="2" width="20" customWidth="1"/>
    <col min="3" max="3" width="9.85546875" customWidth="1"/>
    <col min="4" max="4" width="13.140625" customWidth="1"/>
    <col min="5" max="5" width="12" hidden="1" customWidth="1"/>
    <col min="6" max="6" width="13.570312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0.28515625" customWidth="1"/>
    <col min="17" max="17" width="10" customWidth="1"/>
    <col min="18" max="18" width="12" customWidth="1"/>
    <col min="20" max="20" width="10.140625" customWidth="1"/>
  </cols>
  <sheetData>
    <row r="1" spans="1:20">
      <c r="P1" s="150"/>
      <c r="Q1" s="150"/>
      <c r="R1" s="150"/>
      <c r="S1" s="150"/>
      <c r="T1" s="150"/>
    </row>
    <row r="2" spans="1:20" ht="0.75" customHeight="1">
      <c r="P2" s="150"/>
      <c r="Q2" s="150"/>
      <c r="R2" s="150"/>
      <c r="S2" s="150"/>
      <c r="T2" s="150"/>
    </row>
    <row r="3" spans="1:20" hidden="1">
      <c r="P3" s="150"/>
      <c r="Q3" s="150"/>
      <c r="R3" s="150"/>
      <c r="S3" s="150"/>
      <c r="T3" s="150"/>
    </row>
    <row r="4" spans="1:20" hidden="1">
      <c r="P4" s="150"/>
      <c r="Q4" s="150"/>
      <c r="R4" s="150"/>
      <c r="S4" s="150"/>
      <c r="T4" s="150"/>
    </row>
    <row r="5" spans="1:20" hidden="1">
      <c r="P5" s="150"/>
      <c r="Q5" s="150"/>
      <c r="R5" s="150"/>
      <c r="S5" s="150"/>
      <c r="T5" s="150"/>
    </row>
    <row r="6" spans="1:20" hidden="1">
      <c r="P6" s="150"/>
      <c r="Q6" s="150"/>
      <c r="R6" s="150"/>
      <c r="S6" s="150"/>
      <c r="T6" s="150"/>
    </row>
    <row r="7" spans="1:20">
      <c r="P7" s="150"/>
      <c r="Q7" s="150"/>
      <c r="R7" s="150"/>
      <c r="S7" s="150"/>
      <c r="T7" s="150"/>
    </row>
    <row r="8" spans="1:20" ht="7.5" customHeight="1"/>
    <row r="9" spans="1:20">
      <c r="A9" s="151" t="s">
        <v>105</v>
      </c>
      <c r="B9" s="151"/>
      <c r="C9" s="151"/>
      <c r="D9" s="151"/>
      <c r="E9" s="151"/>
      <c r="F9" s="151"/>
      <c r="G9" s="151"/>
      <c r="H9" s="151"/>
      <c r="I9" s="151"/>
      <c r="J9" s="151"/>
      <c r="K9" s="151"/>
      <c r="L9" s="151"/>
      <c r="M9" s="151"/>
      <c r="N9" s="151"/>
      <c r="O9" s="151"/>
      <c r="P9" s="151"/>
      <c r="Q9" s="151"/>
      <c r="R9" s="151"/>
      <c r="S9" s="151"/>
      <c r="T9" s="151"/>
    </row>
    <row r="10" spans="1:20">
      <c r="A10" s="151"/>
      <c r="B10" s="151"/>
      <c r="C10" s="151"/>
      <c r="D10" s="151"/>
      <c r="E10" s="151"/>
      <c r="F10" s="151"/>
      <c r="G10" s="151"/>
      <c r="H10" s="151"/>
      <c r="I10" s="151"/>
      <c r="J10" s="151"/>
      <c r="K10" s="151"/>
      <c r="L10" s="151"/>
      <c r="M10" s="151"/>
      <c r="N10" s="151"/>
      <c r="O10" s="151"/>
      <c r="P10" s="151"/>
      <c r="Q10" s="151"/>
      <c r="R10" s="151"/>
      <c r="S10" s="151"/>
      <c r="T10" s="151"/>
    </row>
    <row r="11" spans="1:20">
      <c r="A11" s="151"/>
      <c r="B11" s="151"/>
      <c r="C11" s="151"/>
      <c r="D11" s="151"/>
      <c r="E11" s="151"/>
      <c r="F11" s="151"/>
      <c r="G11" s="151"/>
      <c r="H11" s="151"/>
      <c r="I11" s="151"/>
      <c r="J11" s="151"/>
      <c r="K11" s="151"/>
      <c r="L11" s="151"/>
      <c r="M11" s="151"/>
      <c r="N11" s="151"/>
      <c r="O11" s="151"/>
      <c r="P11" s="151"/>
      <c r="Q11" s="151"/>
      <c r="R11" s="151"/>
      <c r="S11" s="151"/>
      <c r="T11" s="151"/>
    </row>
    <row r="13" spans="1:20" ht="15.75" customHeight="1">
      <c r="A13" s="142" t="s">
        <v>66</v>
      </c>
      <c r="B13" s="142"/>
      <c r="C13" s="142"/>
      <c r="D13" s="166" t="s">
        <v>124</v>
      </c>
      <c r="E13" s="166"/>
      <c r="F13" s="166"/>
      <c r="G13" s="166"/>
      <c r="H13" s="36"/>
      <c r="I13" s="36"/>
      <c r="J13" s="36"/>
      <c r="K13" s="36"/>
      <c r="L13" s="36"/>
      <c r="M13" s="36"/>
      <c r="N13" s="36"/>
      <c r="O13" s="36"/>
      <c r="P13" s="36"/>
      <c r="Q13" s="36"/>
      <c r="R13" s="36"/>
      <c r="S13" s="36"/>
      <c r="T13" s="36"/>
    </row>
    <row r="14" spans="1:20" ht="15.75">
      <c r="A14" s="142" t="s">
        <v>67</v>
      </c>
      <c r="B14" s="142"/>
      <c r="C14" s="142"/>
      <c r="D14" s="142"/>
      <c r="E14" s="142"/>
      <c r="F14" s="142"/>
      <c r="G14" s="142"/>
      <c r="H14" s="142"/>
      <c r="I14" s="142"/>
      <c r="J14" s="142"/>
      <c r="K14" s="142"/>
      <c r="L14" s="142"/>
      <c r="M14" s="142"/>
      <c r="N14" s="142"/>
      <c r="O14" s="142"/>
      <c r="P14" s="142"/>
      <c r="Q14" s="142"/>
      <c r="R14" s="142"/>
      <c r="S14" s="142"/>
      <c r="T14" s="142"/>
    </row>
    <row r="15" spans="1:20" ht="15.75" customHeight="1">
      <c r="A15" s="166" t="s">
        <v>120</v>
      </c>
      <c r="B15" s="166"/>
      <c r="C15" s="166"/>
      <c r="D15" s="166"/>
      <c r="E15" s="166"/>
      <c r="F15" s="166"/>
      <c r="G15" s="166"/>
      <c r="H15" s="36"/>
      <c r="I15" s="36"/>
      <c r="J15" s="36"/>
      <c r="K15" s="36"/>
      <c r="L15" s="36"/>
      <c r="M15" s="36"/>
      <c r="N15" s="36"/>
      <c r="O15" s="36"/>
      <c r="P15" s="36"/>
      <c r="Q15" s="36"/>
      <c r="R15" s="36"/>
      <c r="S15" s="36"/>
      <c r="T15" s="36"/>
    </row>
    <row r="17" spans="1:20" ht="15.75">
      <c r="A17" s="145" t="s">
        <v>0</v>
      </c>
      <c r="B17" s="145"/>
      <c r="C17" s="145"/>
    </row>
    <row r="18" spans="1:20" ht="16.5" thickBot="1">
      <c r="A18" s="142" t="s">
        <v>44</v>
      </c>
      <c r="B18" s="142"/>
      <c r="C18" s="142"/>
      <c r="D18" s="142"/>
      <c r="E18" s="142"/>
      <c r="F18" s="142"/>
      <c r="G18" s="142"/>
      <c r="H18" s="142"/>
      <c r="I18" s="142"/>
      <c r="J18" s="142"/>
      <c r="K18" s="142"/>
      <c r="L18" s="142"/>
      <c r="M18" s="142"/>
      <c r="N18" s="142"/>
      <c r="O18" s="142"/>
      <c r="P18" s="142"/>
      <c r="Q18" s="142"/>
      <c r="R18" s="142"/>
      <c r="S18" s="142"/>
      <c r="T18" s="142"/>
    </row>
    <row r="19" spans="1:20">
      <c r="A19" s="164" t="s">
        <v>47</v>
      </c>
      <c r="B19" s="152" t="s">
        <v>1</v>
      </c>
      <c r="C19" s="154" t="s">
        <v>2</v>
      </c>
      <c r="D19" s="155"/>
      <c r="E19" s="155"/>
      <c r="F19" s="155"/>
      <c r="G19" s="155"/>
      <c r="H19" s="156"/>
      <c r="I19" s="163" t="s">
        <v>46</v>
      </c>
      <c r="J19" s="163"/>
      <c r="K19" s="163"/>
      <c r="L19" s="163"/>
      <c r="M19" s="163"/>
      <c r="N19" s="163" t="s">
        <v>3</v>
      </c>
      <c r="O19" s="163" t="s">
        <v>45</v>
      </c>
      <c r="P19" s="163"/>
      <c r="Q19" s="163"/>
      <c r="R19" s="163"/>
      <c r="S19" s="163"/>
      <c r="T19" s="167" t="s">
        <v>4</v>
      </c>
    </row>
    <row r="20" spans="1:20">
      <c r="A20" s="165"/>
      <c r="B20" s="153"/>
      <c r="C20" s="157"/>
      <c r="D20" s="158"/>
      <c r="E20" s="158"/>
      <c r="F20" s="158"/>
      <c r="G20" s="158"/>
      <c r="H20" s="159"/>
      <c r="I20" s="124"/>
      <c r="J20" s="124"/>
      <c r="K20" s="124"/>
      <c r="L20" s="124"/>
      <c r="M20" s="124"/>
      <c r="N20" s="124"/>
      <c r="O20" s="124"/>
      <c r="P20" s="124"/>
      <c r="Q20" s="124"/>
      <c r="R20" s="124"/>
      <c r="S20" s="124"/>
      <c r="T20" s="125"/>
    </row>
    <row r="21" spans="1:20" ht="28.5" customHeight="1">
      <c r="A21" s="165"/>
      <c r="B21" s="153"/>
      <c r="C21" s="160"/>
      <c r="D21" s="161"/>
      <c r="E21" s="161"/>
      <c r="F21" s="161"/>
      <c r="G21" s="161"/>
      <c r="H21" s="162"/>
      <c r="I21" s="124"/>
      <c r="J21" s="124"/>
      <c r="K21" s="124"/>
      <c r="L21" s="124"/>
      <c r="M21" s="124"/>
      <c r="N21" s="124"/>
      <c r="O21" s="124"/>
      <c r="P21" s="124"/>
      <c r="Q21" s="124"/>
      <c r="R21" s="124"/>
      <c r="S21" s="124"/>
      <c r="T21" s="125"/>
    </row>
    <row r="22" spans="1:20">
      <c r="A22" s="165"/>
      <c r="B22" s="153"/>
      <c r="C22" s="124" t="s">
        <v>5</v>
      </c>
      <c r="D22" s="123" t="s">
        <v>6</v>
      </c>
      <c r="E22" s="123"/>
      <c r="F22" s="123"/>
      <c r="G22" s="123"/>
      <c r="H22" s="123"/>
      <c r="I22" s="60"/>
      <c r="J22" s="123" t="s">
        <v>6</v>
      </c>
      <c r="K22" s="123"/>
      <c r="L22" s="123"/>
      <c r="M22" s="123"/>
      <c r="N22" s="124"/>
      <c r="O22" s="124" t="s">
        <v>5</v>
      </c>
      <c r="P22" s="124" t="s">
        <v>6</v>
      </c>
      <c r="Q22" s="124"/>
      <c r="R22" s="124"/>
      <c r="S22" s="124"/>
      <c r="T22" s="125"/>
    </row>
    <row r="23" spans="1:20" ht="202.5">
      <c r="A23" s="165"/>
      <c r="B23" s="153"/>
      <c r="C23" s="124"/>
      <c r="D23" s="61" t="s">
        <v>7</v>
      </c>
      <c r="E23" s="61" t="s">
        <v>8</v>
      </c>
      <c r="F23" s="61" t="s">
        <v>8</v>
      </c>
      <c r="G23" s="61" t="s">
        <v>9</v>
      </c>
      <c r="H23" s="61" t="s">
        <v>10</v>
      </c>
      <c r="I23" s="61" t="s">
        <v>5</v>
      </c>
      <c r="J23" s="61" t="s">
        <v>7</v>
      </c>
      <c r="K23" s="61" t="s">
        <v>8</v>
      </c>
      <c r="L23" s="61" t="s">
        <v>9</v>
      </c>
      <c r="M23" s="61" t="s">
        <v>10</v>
      </c>
      <c r="N23" s="124"/>
      <c r="O23" s="124"/>
      <c r="P23" s="61" t="s">
        <v>7</v>
      </c>
      <c r="Q23" s="61" t="s">
        <v>8</v>
      </c>
      <c r="R23" s="61" t="s">
        <v>9</v>
      </c>
      <c r="S23" s="61" t="s">
        <v>10</v>
      </c>
      <c r="T23" s="125"/>
    </row>
    <row r="24" spans="1:20" ht="69" thickBot="1">
      <c r="A24" s="12">
        <v>1</v>
      </c>
      <c r="B24" s="81" t="s">
        <v>98</v>
      </c>
      <c r="C24" s="26">
        <f>D24+F24+G24+H24</f>
        <v>1260373</v>
      </c>
      <c r="D24" s="25">
        <v>970000</v>
      </c>
      <c r="E24" s="11"/>
      <c r="F24" s="25">
        <v>145500</v>
      </c>
      <c r="G24" s="25">
        <v>144873</v>
      </c>
      <c r="H24" s="25">
        <v>0</v>
      </c>
      <c r="I24" s="26">
        <f>J24+K24+L24+M24</f>
        <v>1260373</v>
      </c>
      <c r="J24" s="25">
        <v>970000</v>
      </c>
      <c r="K24" s="25">
        <v>145500</v>
      </c>
      <c r="L24" s="25">
        <v>144873</v>
      </c>
      <c r="M24" s="25">
        <v>0</v>
      </c>
      <c r="N24" s="25">
        <v>1020000</v>
      </c>
      <c r="O24" s="26">
        <f>P24+Q24+R24+S24</f>
        <v>1020000</v>
      </c>
      <c r="P24" s="25">
        <v>785005.26</v>
      </c>
      <c r="Q24" s="25">
        <v>117750.84</v>
      </c>
      <c r="R24" s="25">
        <v>117243.9</v>
      </c>
      <c r="S24" s="25">
        <v>0</v>
      </c>
      <c r="T24" s="27"/>
    </row>
    <row r="25" spans="1:20" ht="29.25" customHeight="1"/>
    <row r="26" spans="1:20">
      <c r="A26" s="142" t="s">
        <v>11</v>
      </c>
      <c r="B26" s="142"/>
      <c r="C26" s="142"/>
      <c r="D26" s="142"/>
      <c r="E26" s="142"/>
      <c r="F26" s="142"/>
      <c r="G26" s="142"/>
      <c r="H26" s="142"/>
      <c r="I26" s="142"/>
      <c r="J26" s="142"/>
      <c r="K26" s="142"/>
      <c r="L26" s="142"/>
      <c r="M26" s="142"/>
      <c r="N26" s="142"/>
      <c r="O26" s="142"/>
      <c r="P26" s="142"/>
      <c r="Q26" s="142"/>
      <c r="R26" s="142"/>
      <c r="S26" s="142"/>
      <c r="T26" s="142"/>
    </row>
    <row r="27" spans="1:20" ht="15.75" thickBot="1">
      <c r="A27" s="142"/>
      <c r="B27" s="142"/>
      <c r="C27" s="142"/>
      <c r="D27" s="142"/>
      <c r="E27" s="142"/>
      <c r="F27" s="142"/>
      <c r="G27" s="142"/>
      <c r="H27" s="142"/>
      <c r="I27" s="142"/>
      <c r="J27" s="142"/>
      <c r="K27" s="142"/>
      <c r="L27" s="142"/>
      <c r="M27" s="142"/>
      <c r="N27" s="142"/>
      <c r="O27" s="142"/>
      <c r="P27" s="142"/>
      <c r="Q27" s="142"/>
      <c r="R27" s="142"/>
      <c r="S27" s="142"/>
      <c r="T27" s="142"/>
    </row>
    <row r="28" spans="1:20" ht="200.25" customHeight="1">
      <c r="A28" s="128" t="s">
        <v>12</v>
      </c>
      <c r="B28" s="122"/>
      <c r="C28" s="122" t="s">
        <v>13</v>
      </c>
      <c r="D28" s="122"/>
      <c r="E28" s="82"/>
      <c r="F28" s="82" t="s">
        <v>14</v>
      </c>
      <c r="G28" s="122" t="s">
        <v>48</v>
      </c>
      <c r="H28" s="122"/>
      <c r="I28" s="85" t="s">
        <v>64</v>
      </c>
      <c r="J28" s="126" t="s">
        <v>61</v>
      </c>
      <c r="K28" s="126"/>
      <c r="L28" s="127"/>
    </row>
    <row r="29" spans="1:20">
      <c r="A29" s="146" t="s">
        <v>15</v>
      </c>
      <c r="B29" s="147"/>
      <c r="C29" s="193">
        <f>C31+C32+C33+C34</f>
        <v>1260373</v>
      </c>
      <c r="D29" s="193"/>
      <c r="E29" s="28"/>
      <c r="F29" s="90">
        <f>F31+F32+F33+F34</f>
        <v>100</v>
      </c>
      <c r="G29" s="214">
        <v>1260373</v>
      </c>
      <c r="H29" s="214"/>
      <c r="I29" s="89"/>
      <c r="J29" s="130">
        <f>J32+J33+J34+G29</f>
        <v>1260373</v>
      </c>
      <c r="K29" s="131"/>
      <c r="L29" s="132"/>
    </row>
    <row r="30" spans="1:20">
      <c r="A30" s="148" t="s">
        <v>16</v>
      </c>
      <c r="B30" s="149"/>
      <c r="C30" s="194"/>
      <c r="D30" s="194"/>
      <c r="E30" s="29"/>
      <c r="F30" s="91"/>
      <c r="G30" s="215"/>
      <c r="H30" s="215"/>
      <c r="I30" s="91"/>
      <c r="J30" s="133"/>
      <c r="K30" s="134"/>
      <c r="L30" s="135"/>
    </row>
    <row r="31" spans="1:20">
      <c r="A31" s="146" t="s">
        <v>17</v>
      </c>
      <c r="B31" s="147"/>
      <c r="C31" s="195">
        <v>970000</v>
      </c>
      <c r="D31" s="195"/>
      <c r="E31" s="28"/>
      <c r="F31" s="90">
        <f>ROUND((C31/C$29*100),4)</f>
        <v>76.961299999999994</v>
      </c>
      <c r="G31" s="129">
        <f>ROUND((G$29*F31/100),2)</f>
        <v>969999.45</v>
      </c>
      <c r="H31" s="129"/>
      <c r="I31" s="90">
        <f>C31-G31</f>
        <v>0.55000000004656613</v>
      </c>
      <c r="J31" s="136"/>
      <c r="K31" s="137"/>
      <c r="L31" s="138"/>
    </row>
    <row r="32" spans="1:20" ht="49.5" customHeight="1">
      <c r="A32" s="146" t="s">
        <v>18</v>
      </c>
      <c r="B32" s="147"/>
      <c r="C32" s="195">
        <v>145500</v>
      </c>
      <c r="D32" s="195"/>
      <c r="E32" s="28"/>
      <c r="F32" s="90">
        <f t="shared" ref="F32:F34" si="0">ROUND((C32/C$29*100),4)</f>
        <v>11.5442</v>
      </c>
      <c r="G32" s="129">
        <f t="shared" ref="G32:G34" si="1">ROUND((G$29*F32/100),2)</f>
        <v>145499.98000000001</v>
      </c>
      <c r="H32" s="129"/>
      <c r="I32" s="90">
        <f t="shared" ref="I32:I34" si="2">C32-G32</f>
        <v>1.9999999989522621E-2</v>
      </c>
      <c r="J32" s="139"/>
      <c r="K32" s="140"/>
      <c r="L32" s="141"/>
    </row>
    <row r="33" spans="1:21" ht="73.5" customHeight="1">
      <c r="A33" s="146" t="s">
        <v>19</v>
      </c>
      <c r="B33" s="147"/>
      <c r="C33" s="195">
        <v>144873</v>
      </c>
      <c r="D33" s="195"/>
      <c r="E33" s="28"/>
      <c r="F33" s="90">
        <f t="shared" si="0"/>
        <v>11.4945</v>
      </c>
      <c r="G33" s="129">
        <f t="shared" si="1"/>
        <v>144873.57</v>
      </c>
      <c r="H33" s="129"/>
      <c r="I33" s="90">
        <f t="shared" si="2"/>
        <v>-0.57000000000698492</v>
      </c>
      <c r="J33" s="139"/>
      <c r="K33" s="140"/>
      <c r="L33" s="141"/>
    </row>
    <row r="34" spans="1:21" ht="107.25" customHeight="1" thickBot="1">
      <c r="A34" s="143" t="s">
        <v>20</v>
      </c>
      <c r="B34" s="144"/>
      <c r="C34" s="196">
        <v>0</v>
      </c>
      <c r="D34" s="196"/>
      <c r="E34" s="30"/>
      <c r="F34" s="40">
        <f t="shared" si="0"/>
        <v>0</v>
      </c>
      <c r="G34" s="197">
        <f t="shared" si="1"/>
        <v>0</v>
      </c>
      <c r="H34" s="197"/>
      <c r="I34" s="40">
        <f t="shared" si="2"/>
        <v>0</v>
      </c>
      <c r="J34" s="198"/>
      <c r="K34" s="199"/>
      <c r="L34" s="200"/>
    </row>
    <row r="35" spans="1:21" ht="23.25" customHeight="1"/>
    <row r="36" spans="1:21" ht="15.75" customHeight="1">
      <c r="A36" s="145" t="s">
        <v>49</v>
      </c>
      <c r="B36" s="145"/>
      <c r="C36" s="145"/>
    </row>
    <row r="37" spans="1:21" ht="12.75" customHeight="1">
      <c r="A37" s="142" t="s">
        <v>50</v>
      </c>
      <c r="B37" s="142"/>
      <c r="C37" s="142"/>
      <c r="D37" s="142"/>
      <c r="E37" s="142"/>
      <c r="F37" s="142"/>
      <c r="G37" s="142"/>
      <c r="H37" s="142"/>
      <c r="I37" s="142"/>
      <c r="J37" s="142"/>
      <c r="K37" s="142"/>
      <c r="L37" s="142"/>
      <c r="M37" s="142"/>
      <c r="N37" s="142"/>
      <c r="O37" s="142"/>
      <c r="P37" s="142"/>
      <c r="Q37" s="142"/>
      <c r="R37" s="142"/>
      <c r="S37" s="142"/>
      <c r="T37" s="142"/>
    </row>
    <row r="38" spans="1:21" ht="11.25" customHeight="1" thickBot="1">
      <c r="A38" s="142"/>
      <c r="B38" s="142"/>
      <c r="C38" s="142"/>
      <c r="D38" s="142"/>
      <c r="E38" s="142"/>
      <c r="F38" s="142"/>
      <c r="G38" s="142"/>
      <c r="H38" s="142"/>
      <c r="I38" s="142"/>
      <c r="J38" s="142"/>
      <c r="K38" s="142"/>
      <c r="L38" s="142"/>
      <c r="M38" s="142"/>
      <c r="N38" s="142"/>
      <c r="O38" s="142"/>
      <c r="P38" s="142"/>
      <c r="Q38" s="142"/>
      <c r="R38" s="142"/>
      <c r="S38" s="142"/>
      <c r="T38" s="142"/>
    </row>
    <row r="39" spans="1:21" ht="118.5" customHeight="1">
      <c r="A39" s="177" t="s">
        <v>21</v>
      </c>
      <c r="B39" s="168"/>
      <c r="C39" s="168" t="s">
        <v>22</v>
      </c>
      <c r="D39" s="168"/>
      <c r="E39" s="168"/>
      <c r="F39" s="168"/>
      <c r="G39" s="168" t="s">
        <v>51</v>
      </c>
      <c r="H39" s="202" t="s">
        <v>52</v>
      </c>
      <c r="I39" s="168" t="s">
        <v>23</v>
      </c>
      <c r="J39" s="208"/>
      <c r="K39" s="176"/>
      <c r="L39" s="8"/>
    </row>
    <row r="40" spans="1:21" ht="15.75" hidden="1" customHeight="1">
      <c r="A40" s="178"/>
      <c r="B40" s="169"/>
      <c r="C40" s="169"/>
      <c r="D40" s="169"/>
      <c r="E40" s="169"/>
      <c r="F40" s="169"/>
      <c r="G40" s="169"/>
      <c r="H40" s="203"/>
      <c r="I40" s="34"/>
      <c r="J40" s="35"/>
      <c r="K40" s="176"/>
      <c r="L40" s="8"/>
    </row>
    <row r="41" spans="1:21" ht="29.25" customHeight="1">
      <c r="A41" s="179" t="s">
        <v>24</v>
      </c>
      <c r="B41" s="180"/>
      <c r="C41" s="171">
        <f>C43+C44</f>
        <v>186717.12</v>
      </c>
      <c r="D41" s="172"/>
      <c r="E41" s="172"/>
      <c r="F41" s="173"/>
      <c r="G41" s="70">
        <f>G43+G44</f>
        <v>186717.12</v>
      </c>
      <c r="H41" s="66">
        <f>H43+H44</f>
        <v>0</v>
      </c>
      <c r="I41" s="185"/>
      <c r="J41" s="186"/>
    </row>
    <row r="42" spans="1:21" ht="17.25" customHeight="1">
      <c r="A42" s="181" t="s">
        <v>16</v>
      </c>
      <c r="B42" s="182"/>
      <c r="C42" s="170"/>
      <c r="D42" s="170"/>
      <c r="E42" s="170"/>
      <c r="F42" s="170"/>
      <c r="G42" s="69"/>
      <c r="H42" s="63"/>
      <c r="I42" s="185"/>
      <c r="J42" s="186"/>
    </row>
    <row r="43" spans="1:21" ht="30" customHeight="1">
      <c r="A43" s="183" t="s">
        <v>25</v>
      </c>
      <c r="B43" s="184"/>
      <c r="C43" s="174">
        <v>109717.12</v>
      </c>
      <c r="D43" s="174"/>
      <c r="E43" s="174"/>
      <c r="F43" s="174"/>
      <c r="G43" s="72">
        <v>109717.12</v>
      </c>
      <c r="H43" s="66">
        <f>C43-G43</f>
        <v>0</v>
      </c>
      <c r="I43" s="222"/>
      <c r="J43" s="223"/>
    </row>
    <row r="44" spans="1:21" ht="78" customHeight="1" thickBot="1">
      <c r="A44" s="212" t="s">
        <v>26</v>
      </c>
      <c r="B44" s="213"/>
      <c r="C44" s="209">
        <v>77000</v>
      </c>
      <c r="D44" s="209"/>
      <c r="E44" s="209"/>
      <c r="F44" s="209"/>
      <c r="G44" s="73">
        <v>77000</v>
      </c>
      <c r="H44" s="107">
        <f>C44-G44</f>
        <v>0</v>
      </c>
      <c r="I44" s="224"/>
      <c r="J44" s="225"/>
    </row>
    <row r="45" spans="1:21" ht="26.25" customHeight="1"/>
    <row r="46" spans="1:21" ht="18" customHeight="1">
      <c r="A46" s="142" t="s">
        <v>27</v>
      </c>
      <c r="B46" s="142"/>
      <c r="C46" s="142"/>
      <c r="D46" s="142"/>
      <c r="E46" s="142"/>
      <c r="F46" s="142"/>
      <c r="G46" s="142"/>
      <c r="H46" s="142"/>
      <c r="I46" s="142"/>
      <c r="J46" s="142"/>
      <c r="K46" s="142"/>
      <c r="L46" s="142"/>
      <c r="M46" s="142"/>
      <c r="N46" s="142"/>
      <c r="O46" s="142"/>
      <c r="P46" s="142"/>
      <c r="Q46" s="142"/>
      <c r="R46" s="142"/>
      <c r="S46" s="142"/>
      <c r="T46" s="142"/>
      <c r="U46" s="64"/>
    </row>
    <row r="47" spans="1:21" ht="13.5" customHeight="1"/>
    <row r="48" spans="1:21" ht="19.5" customHeight="1">
      <c r="A48" s="24" t="s">
        <v>62</v>
      </c>
      <c r="B48" s="24"/>
      <c r="C48" s="24"/>
      <c r="D48" s="210" t="s">
        <v>89</v>
      </c>
      <c r="E48" s="210"/>
      <c r="F48" s="210"/>
      <c r="G48" s="210"/>
      <c r="H48" s="210"/>
      <c r="I48" s="210"/>
      <c r="J48" s="210"/>
      <c r="K48" s="210"/>
      <c r="L48" s="210"/>
      <c r="M48" s="210"/>
      <c r="N48" s="210"/>
      <c r="O48" s="210"/>
      <c r="P48" s="210"/>
      <c r="Q48" s="210"/>
      <c r="R48" s="210"/>
      <c r="S48" s="210"/>
      <c r="T48" s="210"/>
    </row>
    <row r="49" spans="1:20" ht="7.5" customHeight="1">
      <c r="A49" s="221"/>
      <c r="B49" s="221"/>
      <c r="C49" s="221"/>
      <c r="D49" s="221"/>
      <c r="E49" s="221"/>
      <c r="F49" s="221"/>
      <c r="G49" s="221"/>
      <c r="H49" s="221"/>
      <c r="I49" s="221"/>
    </row>
    <row r="50" spans="1:20">
      <c r="A50" s="211" t="s">
        <v>63</v>
      </c>
      <c r="B50" s="211"/>
      <c r="C50" s="211"/>
      <c r="D50" s="211"/>
      <c r="E50" s="211"/>
      <c r="F50" s="211"/>
      <c r="G50" s="211"/>
      <c r="H50" s="211"/>
      <c r="I50" s="210" t="s">
        <v>121</v>
      </c>
      <c r="J50" s="210"/>
      <c r="K50" s="210"/>
      <c r="L50" s="210"/>
      <c r="M50" s="210"/>
      <c r="N50" s="210"/>
      <c r="O50" s="210"/>
      <c r="P50" s="210"/>
      <c r="Q50" s="210"/>
      <c r="R50" s="210"/>
      <c r="S50" s="210"/>
      <c r="T50" s="210"/>
    </row>
    <row r="51" spans="1:20" ht="1.5" customHeight="1">
      <c r="A51" s="221"/>
      <c r="B51" s="221"/>
      <c r="C51" s="221"/>
      <c r="D51" s="221"/>
      <c r="E51" s="221"/>
      <c r="F51" s="221"/>
      <c r="G51" s="221"/>
      <c r="H51" s="221"/>
      <c r="I51" s="221"/>
    </row>
    <row r="53" spans="1:20" ht="15.75">
      <c r="A53" s="175" t="s">
        <v>28</v>
      </c>
      <c r="B53" s="175"/>
      <c r="C53" s="175"/>
      <c r="D53" s="175"/>
      <c r="E53" s="175"/>
      <c r="F53" s="175"/>
      <c r="G53" s="175"/>
      <c r="H53" s="175"/>
      <c r="I53" s="175"/>
      <c r="J53" s="175"/>
      <c r="K53" s="175"/>
      <c r="L53" s="175"/>
      <c r="M53" s="175"/>
      <c r="N53" s="175"/>
      <c r="O53" s="175"/>
      <c r="P53" s="175"/>
      <c r="Q53" s="175"/>
      <c r="R53" s="175"/>
      <c r="S53" s="175"/>
      <c r="T53" s="175"/>
    </row>
    <row r="54" spans="1:20" ht="8.25" customHeight="1" thickBot="1"/>
    <row r="55" spans="1:20" ht="45">
      <c r="A55" s="67" t="s">
        <v>47</v>
      </c>
      <c r="B55" s="65" t="s">
        <v>29</v>
      </c>
      <c r="C55" s="168" t="s">
        <v>70</v>
      </c>
      <c r="D55" s="168"/>
      <c r="E55" s="21"/>
      <c r="F55" s="168" t="s">
        <v>53</v>
      </c>
      <c r="G55" s="168"/>
      <c r="H55" s="65" t="s">
        <v>30</v>
      </c>
      <c r="I55" s="187" t="s">
        <v>52</v>
      </c>
      <c r="J55" s="187"/>
      <c r="K55" s="74" t="s">
        <v>23</v>
      </c>
    </row>
    <row r="56" spans="1:20" ht="60">
      <c r="A56" s="68">
        <v>1</v>
      </c>
      <c r="B56" s="16" t="s">
        <v>31</v>
      </c>
      <c r="C56" s="109"/>
      <c r="D56" s="109"/>
      <c r="E56" s="32"/>
      <c r="F56" s="109"/>
      <c r="G56" s="109"/>
      <c r="H56" s="32"/>
      <c r="I56" s="115">
        <f>F56-H56</f>
        <v>0</v>
      </c>
      <c r="J56" s="115"/>
      <c r="K56" s="31"/>
    </row>
    <row r="57" spans="1:20" ht="265.5" customHeight="1">
      <c r="A57" s="68">
        <v>2</v>
      </c>
      <c r="B57" s="16" t="s">
        <v>32</v>
      </c>
      <c r="C57" s="226" t="s">
        <v>99</v>
      </c>
      <c r="D57" s="226"/>
      <c r="E57" s="32"/>
      <c r="F57" s="109">
        <v>1260373</v>
      </c>
      <c r="G57" s="109"/>
      <c r="H57" s="32">
        <v>1020000</v>
      </c>
      <c r="I57" s="115">
        <f t="shared" ref="I57:I62" si="3">F57-H57</f>
        <v>240373</v>
      </c>
      <c r="J57" s="115"/>
      <c r="K57" s="31" t="s">
        <v>108</v>
      </c>
    </row>
    <row r="58" spans="1:20" ht="90">
      <c r="A58" s="68">
        <v>3</v>
      </c>
      <c r="B58" s="16" t="s">
        <v>60</v>
      </c>
      <c r="C58" s="109"/>
      <c r="D58" s="109"/>
      <c r="E58" s="32"/>
      <c r="F58" s="109"/>
      <c r="G58" s="109"/>
      <c r="H58" s="32"/>
      <c r="I58" s="115">
        <f t="shared" si="3"/>
        <v>0</v>
      </c>
      <c r="J58" s="115"/>
      <c r="K58" s="31"/>
    </row>
    <row r="59" spans="1:20" ht="92.25" customHeight="1">
      <c r="A59" s="68">
        <v>4</v>
      </c>
      <c r="B59" s="16" t="s">
        <v>33</v>
      </c>
      <c r="C59" s="109"/>
      <c r="D59" s="109"/>
      <c r="E59" s="32"/>
      <c r="F59" s="109"/>
      <c r="G59" s="109"/>
      <c r="H59" s="32"/>
      <c r="I59" s="115">
        <f t="shared" si="3"/>
        <v>0</v>
      </c>
      <c r="J59" s="115"/>
      <c r="K59" s="31"/>
      <c r="M59" s="15"/>
      <c r="N59" s="15"/>
    </row>
    <row r="60" spans="1:20" ht="30">
      <c r="A60" s="68">
        <v>5</v>
      </c>
      <c r="B60" s="16" t="s">
        <v>34</v>
      </c>
      <c r="C60" s="109"/>
      <c r="D60" s="109"/>
      <c r="E60" s="32"/>
      <c r="F60" s="109"/>
      <c r="G60" s="109"/>
      <c r="H60" s="32"/>
      <c r="I60" s="115">
        <f t="shared" si="3"/>
        <v>0</v>
      </c>
      <c r="J60" s="115"/>
      <c r="K60" s="31"/>
    </row>
    <row r="61" spans="1:20" ht="30">
      <c r="A61" s="68">
        <v>6</v>
      </c>
      <c r="B61" s="16" t="s">
        <v>35</v>
      </c>
      <c r="C61" s="109"/>
      <c r="D61" s="109"/>
      <c r="E61" s="32"/>
      <c r="F61" s="109"/>
      <c r="G61" s="109"/>
      <c r="H61" s="32"/>
      <c r="I61" s="115">
        <f t="shared" si="3"/>
        <v>0</v>
      </c>
      <c r="J61" s="115"/>
      <c r="K61" s="31"/>
    </row>
    <row r="62" spans="1:20" ht="15.75">
      <c r="A62" s="68">
        <v>7</v>
      </c>
      <c r="B62" s="16" t="s">
        <v>36</v>
      </c>
      <c r="C62" s="109"/>
      <c r="D62" s="109"/>
      <c r="E62" s="32"/>
      <c r="F62" s="109"/>
      <c r="G62" s="109"/>
      <c r="H62" s="32"/>
      <c r="I62" s="115">
        <f t="shared" si="3"/>
        <v>0</v>
      </c>
      <c r="J62" s="115"/>
      <c r="K62" s="31"/>
    </row>
    <row r="63" spans="1:20" ht="16.5" thickBot="1">
      <c r="A63" s="20"/>
      <c r="B63" s="22" t="s">
        <v>37</v>
      </c>
      <c r="C63" s="192"/>
      <c r="D63" s="192"/>
      <c r="E63" s="192"/>
      <c r="F63" s="189">
        <f>SUM(F56:F62)</f>
        <v>1260373</v>
      </c>
      <c r="G63" s="190"/>
      <c r="H63" s="33">
        <f>SUM(H56:H62)</f>
        <v>1020000</v>
      </c>
      <c r="I63" s="113">
        <f>SUM(I56:J62)</f>
        <v>240373</v>
      </c>
      <c r="J63" s="114"/>
      <c r="K63" s="42"/>
    </row>
    <row r="64" spans="1:20" ht="11.25" customHeight="1"/>
    <row r="65" spans="1:20">
      <c r="A65" s="112" t="s">
        <v>54</v>
      </c>
      <c r="B65" s="112"/>
      <c r="C65" s="112"/>
      <c r="D65" s="112"/>
      <c r="E65" s="112"/>
      <c r="F65" s="112"/>
      <c r="G65" s="112"/>
      <c r="H65" s="112"/>
      <c r="I65" s="112"/>
      <c r="J65" s="112"/>
      <c r="K65" s="112"/>
      <c r="L65" s="112"/>
      <c r="M65" s="112"/>
      <c r="N65" s="112"/>
      <c r="O65" s="112"/>
      <c r="P65" s="112"/>
      <c r="Q65" s="112"/>
      <c r="R65" s="112"/>
      <c r="S65" s="112"/>
      <c r="T65" s="112"/>
    </row>
    <row r="66" spans="1:20">
      <c r="A66" s="112"/>
      <c r="B66" s="112"/>
      <c r="C66" s="112"/>
      <c r="D66" s="112"/>
      <c r="E66" s="112"/>
      <c r="F66" s="112"/>
      <c r="G66" s="112"/>
      <c r="H66" s="112"/>
      <c r="I66" s="112"/>
      <c r="J66" s="112"/>
      <c r="K66" s="112"/>
      <c r="L66" s="112"/>
      <c r="M66" s="112"/>
      <c r="N66" s="112"/>
      <c r="O66" s="112"/>
      <c r="P66" s="112"/>
      <c r="Q66" s="112"/>
      <c r="R66" s="112"/>
      <c r="S66" s="112"/>
      <c r="T66" s="112"/>
    </row>
    <row r="67" spans="1:20">
      <c r="A67" s="112"/>
      <c r="B67" s="112"/>
      <c r="C67" s="112"/>
      <c r="D67" s="112"/>
      <c r="E67" s="112"/>
      <c r="F67" s="112"/>
      <c r="G67" s="112"/>
      <c r="H67" s="112"/>
      <c r="I67" s="112"/>
      <c r="J67" s="112"/>
      <c r="K67" s="112"/>
      <c r="L67" s="112"/>
      <c r="M67" s="112"/>
      <c r="N67" s="112"/>
      <c r="O67" s="112"/>
      <c r="P67" s="112"/>
      <c r="Q67" s="112"/>
      <c r="R67" s="112"/>
      <c r="S67" s="112"/>
      <c r="T67" s="112"/>
    </row>
    <row r="68" spans="1:20">
      <c r="A68" s="5"/>
      <c r="B68" s="5"/>
      <c r="C68" s="5"/>
      <c r="D68" s="5"/>
      <c r="E68" s="5"/>
      <c r="F68" s="5"/>
      <c r="G68" s="5"/>
      <c r="H68" s="5"/>
      <c r="I68" s="5"/>
      <c r="J68" s="5"/>
      <c r="K68" s="5"/>
      <c r="L68" s="5"/>
      <c r="M68" s="5"/>
      <c r="N68" s="5"/>
      <c r="O68" s="5"/>
      <c r="P68" s="5"/>
      <c r="Q68" s="5"/>
      <c r="R68" s="5"/>
      <c r="S68" s="5"/>
      <c r="T68" s="5"/>
    </row>
    <row r="69" spans="1:20">
      <c r="A69" s="112" t="s">
        <v>38</v>
      </c>
      <c r="B69" s="112"/>
      <c r="C69" s="112"/>
      <c r="D69" s="112"/>
      <c r="E69" s="112"/>
      <c r="F69" s="112"/>
      <c r="G69" s="112"/>
      <c r="H69" s="112"/>
      <c r="I69" s="112"/>
      <c r="J69" s="112"/>
      <c r="K69" s="112"/>
      <c r="L69" s="112"/>
      <c r="M69" s="112"/>
      <c r="N69" s="112"/>
      <c r="O69" s="112"/>
      <c r="P69" s="112"/>
      <c r="Q69" s="112"/>
      <c r="R69" s="112"/>
      <c r="S69" s="112"/>
      <c r="T69" s="112"/>
    </row>
    <row r="70" spans="1:20" ht="15.75">
      <c r="A70" s="108" t="s">
        <v>129</v>
      </c>
      <c r="B70" s="102"/>
      <c r="C70" s="102"/>
      <c r="D70" s="102"/>
      <c r="E70" s="102"/>
      <c r="F70" s="102"/>
      <c r="G70" s="102"/>
      <c r="H70" s="5"/>
      <c r="I70" s="5"/>
      <c r="J70" s="5"/>
      <c r="K70" s="5"/>
      <c r="L70" s="5"/>
      <c r="M70" s="5"/>
      <c r="N70" s="5"/>
      <c r="O70" s="5"/>
      <c r="P70" s="5"/>
      <c r="Q70" s="37"/>
      <c r="R70" s="37"/>
      <c r="S70" s="37"/>
      <c r="T70" s="37"/>
    </row>
    <row r="71" spans="1:20" ht="15.75">
      <c r="A71" s="110" t="s">
        <v>71</v>
      </c>
      <c r="B71" s="110"/>
      <c r="C71" s="110"/>
      <c r="D71" s="110"/>
      <c r="E71" s="110"/>
      <c r="F71" s="110"/>
      <c r="G71" s="110"/>
      <c r="H71" s="110"/>
      <c r="I71" s="110"/>
      <c r="J71" s="39"/>
      <c r="K71" s="39"/>
      <c r="L71" s="39"/>
      <c r="M71" s="39"/>
      <c r="N71" s="39"/>
      <c r="O71" s="39"/>
      <c r="P71" s="39"/>
      <c r="Q71" s="39"/>
      <c r="S71" s="38"/>
      <c r="T71" s="38"/>
    </row>
    <row r="72" spans="1:20" ht="11.25" customHeight="1">
      <c r="A72" s="1"/>
    </row>
    <row r="73" spans="1:20" ht="15.75">
      <c r="A73" s="1" t="s">
        <v>39</v>
      </c>
    </row>
    <row r="74" spans="1:20" ht="15.75">
      <c r="A74" s="175" t="s">
        <v>68</v>
      </c>
      <c r="B74" s="175"/>
      <c r="C74" s="175"/>
      <c r="D74" s="175"/>
      <c r="E74" s="175"/>
      <c r="F74" s="175"/>
      <c r="G74" s="175"/>
      <c r="H74" s="175"/>
      <c r="I74" s="175"/>
      <c r="J74" s="175"/>
      <c r="K74" s="188" t="s">
        <v>91</v>
      </c>
      <c r="L74" s="188"/>
      <c r="M74" s="188"/>
      <c r="N74" s="37"/>
      <c r="O74" s="37"/>
      <c r="P74" s="37"/>
      <c r="Q74" s="37"/>
      <c r="R74" s="37"/>
      <c r="S74" s="37"/>
      <c r="T74" s="37"/>
    </row>
    <row r="75" spans="1:20" ht="15.75">
      <c r="A75" s="175" t="s">
        <v>69</v>
      </c>
      <c r="B75" s="175"/>
      <c r="C75" s="175"/>
      <c r="D75" s="188" t="s">
        <v>109</v>
      </c>
      <c r="E75" s="188"/>
      <c r="F75" s="188"/>
      <c r="G75" s="188"/>
      <c r="H75" s="37"/>
      <c r="I75" s="37"/>
      <c r="J75" s="37"/>
      <c r="K75" s="37"/>
      <c r="L75" s="37"/>
      <c r="M75" s="37"/>
      <c r="N75" s="37"/>
      <c r="O75" s="37"/>
    </row>
    <row r="76" spans="1:20" ht="10.5" customHeight="1">
      <c r="A76" s="1"/>
    </row>
    <row r="77" spans="1:20" ht="15.75">
      <c r="A77" s="110" t="s">
        <v>40</v>
      </c>
      <c r="B77" s="110"/>
      <c r="C77" s="110"/>
      <c r="D77" s="110"/>
      <c r="E77" s="110"/>
      <c r="F77" s="110"/>
      <c r="G77" s="110"/>
      <c r="H77" s="110"/>
      <c r="I77" s="110"/>
      <c r="J77" s="110"/>
      <c r="K77" s="110"/>
      <c r="L77" s="110"/>
      <c r="M77" s="110"/>
      <c r="N77" s="110"/>
      <c r="O77" s="110"/>
      <c r="P77" s="110"/>
      <c r="Q77" s="110"/>
      <c r="R77" s="110"/>
      <c r="S77" s="110"/>
      <c r="T77" s="110"/>
    </row>
    <row r="79" spans="1:20" ht="15.75">
      <c r="A79" s="111" t="s">
        <v>126</v>
      </c>
      <c r="B79" s="111"/>
      <c r="C79" s="111"/>
      <c r="D79" s="111"/>
      <c r="E79" s="111"/>
      <c r="F79" s="111"/>
      <c r="G79" s="111"/>
      <c r="H79" s="111"/>
      <c r="I79" s="111"/>
      <c r="J79" s="111"/>
      <c r="K79" s="111"/>
      <c r="L79" s="111"/>
      <c r="M79" s="111"/>
      <c r="N79" s="111"/>
      <c r="O79" s="111"/>
      <c r="P79" s="111"/>
      <c r="Q79" s="111"/>
      <c r="R79" s="111"/>
      <c r="S79" s="111"/>
      <c r="T79" s="111"/>
    </row>
    <row r="80" spans="1:20" ht="15.75">
      <c r="C80" s="7" t="s">
        <v>56</v>
      </c>
      <c r="D80" s="4"/>
      <c r="F80" s="106" t="s">
        <v>114</v>
      </c>
      <c r="G80" s="120" t="s">
        <v>115</v>
      </c>
      <c r="H80" s="120"/>
      <c r="I80" s="14"/>
      <c r="J80" s="14"/>
    </row>
    <row r="82" spans="1:20" ht="15.75">
      <c r="A82" s="111" t="s">
        <v>119</v>
      </c>
      <c r="B82" s="111"/>
      <c r="C82" s="111"/>
      <c r="D82" s="111"/>
      <c r="E82" s="111"/>
      <c r="F82" s="111"/>
      <c r="G82" s="111"/>
      <c r="H82" s="111"/>
      <c r="I82" s="111"/>
      <c r="J82" s="111"/>
      <c r="K82" s="111"/>
      <c r="L82" s="111"/>
      <c r="M82" s="111"/>
      <c r="N82" s="111"/>
      <c r="O82" s="111"/>
      <c r="P82" s="111"/>
      <c r="Q82" s="111"/>
      <c r="R82" s="111"/>
      <c r="S82" s="111"/>
      <c r="T82" s="111"/>
    </row>
    <row r="83" spans="1:20" ht="15.75">
      <c r="C83" s="7" t="s">
        <v>56</v>
      </c>
      <c r="D83" s="4" t="s">
        <v>57</v>
      </c>
      <c r="E83" s="121" t="s">
        <v>118</v>
      </c>
      <c r="F83" s="121"/>
      <c r="G83" s="121"/>
      <c r="H83" s="121"/>
      <c r="I83" s="14"/>
      <c r="J83" s="4"/>
      <c r="K83" s="121"/>
      <c r="L83" s="121"/>
    </row>
    <row r="84" spans="1:20" ht="9" customHeight="1"/>
    <row r="85" spans="1:20" ht="15.75">
      <c r="A85" s="2" t="s">
        <v>41</v>
      </c>
    </row>
    <row r="86" spans="1:20" ht="6.75" customHeight="1">
      <c r="A86" s="1"/>
      <c r="G86" s="3"/>
    </row>
    <row r="87" spans="1:20" ht="15.75">
      <c r="A87" s="1" t="s">
        <v>42</v>
      </c>
      <c r="B87" s="119" t="s">
        <v>125</v>
      </c>
      <c r="C87" s="119"/>
    </row>
    <row r="89" spans="1:20" ht="15.75">
      <c r="A89" s="111" t="s">
        <v>110</v>
      </c>
      <c r="B89" s="111"/>
      <c r="C89" s="111"/>
      <c r="D89" s="111"/>
      <c r="E89" s="111"/>
      <c r="F89" s="111"/>
      <c r="G89" s="111"/>
      <c r="H89" s="111"/>
      <c r="I89" s="111"/>
      <c r="J89" s="111"/>
      <c r="K89" s="111"/>
      <c r="L89" s="111"/>
      <c r="M89" s="111"/>
      <c r="N89" s="111"/>
      <c r="O89" s="111"/>
      <c r="P89" s="111"/>
      <c r="Q89" s="111"/>
      <c r="R89" s="111"/>
      <c r="S89" s="111"/>
      <c r="T89" s="111"/>
    </row>
    <row r="90" spans="1:20" ht="15.75">
      <c r="C90" s="7" t="s">
        <v>56</v>
      </c>
      <c r="D90" s="4" t="s">
        <v>57</v>
      </c>
      <c r="G90" s="118" t="s">
        <v>55</v>
      </c>
      <c r="H90" s="118"/>
      <c r="I90" s="15"/>
      <c r="J90" s="118" t="s">
        <v>58</v>
      </c>
      <c r="K90" s="118"/>
      <c r="L90" s="14"/>
      <c r="M90" s="14"/>
      <c r="N90" s="14"/>
    </row>
    <row r="92" spans="1:20" ht="15.75">
      <c r="A92" s="117" t="s">
        <v>65</v>
      </c>
      <c r="B92" s="117"/>
      <c r="C92" s="117"/>
      <c r="D92" s="117"/>
      <c r="E92" s="117"/>
      <c r="F92" s="117"/>
      <c r="G92" s="117"/>
      <c r="H92" s="117"/>
      <c r="I92" s="117"/>
      <c r="J92" s="117"/>
      <c r="K92" s="117"/>
      <c r="L92" s="117"/>
      <c r="M92" s="117"/>
      <c r="N92" s="117"/>
      <c r="O92" s="117"/>
      <c r="P92" s="117"/>
      <c r="Q92" s="117"/>
      <c r="R92" s="117"/>
      <c r="S92" s="117"/>
      <c r="T92" s="117"/>
    </row>
    <row r="93" spans="1:20">
      <c r="A93" s="116" t="s">
        <v>43</v>
      </c>
      <c r="B93" s="116"/>
      <c r="C93" s="116"/>
      <c r="D93" s="116"/>
      <c r="E93" s="116"/>
      <c r="F93" s="116"/>
      <c r="G93" s="116"/>
      <c r="H93" s="116"/>
      <c r="I93" s="116"/>
      <c r="J93" s="116"/>
      <c r="K93" s="116"/>
      <c r="L93" s="116"/>
      <c r="M93" s="116"/>
      <c r="N93" s="116"/>
      <c r="O93" s="116"/>
      <c r="P93" s="116"/>
      <c r="Q93" s="116"/>
      <c r="R93" s="116"/>
      <c r="S93" s="116"/>
      <c r="T93" s="116"/>
    </row>
    <row r="94" spans="1:20">
      <c r="A94" s="116" t="s">
        <v>59</v>
      </c>
      <c r="B94" s="116"/>
      <c r="C94" s="116"/>
      <c r="D94" s="116"/>
      <c r="E94" s="116"/>
      <c r="F94" s="116"/>
      <c r="G94" s="116"/>
      <c r="H94" s="116"/>
      <c r="I94" s="116"/>
      <c r="J94" s="116"/>
      <c r="K94" s="116"/>
      <c r="L94" s="116"/>
      <c r="M94" s="116"/>
      <c r="N94" s="116"/>
      <c r="O94" s="116"/>
      <c r="P94" s="116"/>
      <c r="Q94" s="116"/>
      <c r="R94" s="116"/>
      <c r="S94" s="116"/>
      <c r="T94" s="116"/>
    </row>
  </sheetData>
  <mergeCells count="124">
    <mergeCell ref="P1:T7"/>
    <mergeCell ref="A9:T11"/>
    <mergeCell ref="A13:C13"/>
    <mergeCell ref="D13:G13"/>
    <mergeCell ref="A14:T14"/>
    <mergeCell ref="A15:G15"/>
    <mergeCell ref="D22:H22"/>
    <mergeCell ref="J22:M22"/>
    <mergeCell ref="O22:O23"/>
    <mergeCell ref="P22:S22"/>
    <mergeCell ref="T22:T23"/>
    <mergeCell ref="A26:T27"/>
    <mergeCell ref="A17:C17"/>
    <mergeCell ref="A18:T18"/>
    <mergeCell ref="A19:A23"/>
    <mergeCell ref="B19:B23"/>
    <mergeCell ref="C19:H21"/>
    <mergeCell ref="I19:M21"/>
    <mergeCell ref="N19:N23"/>
    <mergeCell ref="O19:S21"/>
    <mergeCell ref="T19:T21"/>
    <mergeCell ref="C22:C23"/>
    <mergeCell ref="A30:B30"/>
    <mergeCell ref="C30:D30"/>
    <mergeCell ref="G30:H30"/>
    <mergeCell ref="J30:L30"/>
    <mergeCell ref="A31:B31"/>
    <mergeCell ref="C31:D31"/>
    <mergeCell ref="G31:H31"/>
    <mergeCell ref="J31:L31"/>
    <mergeCell ref="A28:B28"/>
    <mergeCell ref="C28:D28"/>
    <mergeCell ref="G28:H28"/>
    <mergeCell ref="J28:L28"/>
    <mergeCell ref="A29:B29"/>
    <mergeCell ref="C29:D29"/>
    <mergeCell ref="G29:H29"/>
    <mergeCell ref="J29:L29"/>
    <mergeCell ref="K39:K40"/>
    <mergeCell ref="A34:B34"/>
    <mergeCell ref="C34:D34"/>
    <mergeCell ref="G34:H34"/>
    <mergeCell ref="J34:L34"/>
    <mergeCell ref="A36:C36"/>
    <mergeCell ref="A37:T38"/>
    <mergeCell ref="A32:B32"/>
    <mergeCell ref="C32:D32"/>
    <mergeCell ref="G32:H32"/>
    <mergeCell ref="J32:L32"/>
    <mergeCell ref="A33:B33"/>
    <mergeCell ref="C33:D33"/>
    <mergeCell ref="G33:H33"/>
    <mergeCell ref="J33:L33"/>
    <mergeCell ref="A41:B41"/>
    <mergeCell ref="C41:F41"/>
    <mergeCell ref="I41:J41"/>
    <mergeCell ref="A42:B42"/>
    <mergeCell ref="C42:F42"/>
    <mergeCell ref="I42:J42"/>
    <mergeCell ref="A39:B40"/>
    <mergeCell ref="C39:F40"/>
    <mergeCell ref="G39:G40"/>
    <mergeCell ref="H39:H40"/>
    <mergeCell ref="I39:J39"/>
    <mergeCell ref="A46:T46"/>
    <mergeCell ref="D48:T48"/>
    <mergeCell ref="A49:I49"/>
    <mergeCell ref="A50:H50"/>
    <mergeCell ref="I50:T50"/>
    <mergeCell ref="A51:I51"/>
    <mergeCell ref="A43:B43"/>
    <mergeCell ref="C43:F43"/>
    <mergeCell ref="I43:J43"/>
    <mergeCell ref="A44:B44"/>
    <mergeCell ref="C44:F44"/>
    <mergeCell ref="I44:J44"/>
    <mergeCell ref="C57:D57"/>
    <mergeCell ref="F57:G57"/>
    <mergeCell ref="I57:J57"/>
    <mergeCell ref="C58:D58"/>
    <mergeCell ref="F58:G58"/>
    <mergeCell ref="I58:J58"/>
    <mergeCell ref="A53:T53"/>
    <mergeCell ref="C55:D55"/>
    <mergeCell ref="F55:G55"/>
    <mergeCell ref="I55:J55"/>
    <mergeCell ref="C56:D56"/>
    <mergeCell ref="F56:G56"/>
    <mergeCell ref="I56:J56"/>
    <mergeCell ref="C61:D61"/>
    <mergeCell ref="F61:G61"/>
    <mergeCell ref="I61:J61"/>
    <mergeCell ref="C62:D62"/>
    <mergeCell ref="F62:G62"/>
    <mergeCell ref="I62:J62"/>
    <mergeCell ref="C59:D59"/>
    <mergeCell ref="F59:G59"/>
    <mergeCell ref="I59:J59"/>
    <mergeCell ref="C60:D60"/>
    <mergeCell ref="F60:G60"/>
    <mergeCell ref="I60:J60"/>
    <mergeCell ref="A71:I71"/>
    <mergeCell ref="A74:J74"/>
    <mergeCell ref="K74:M74"/>
    <mergeCell ref="A75:C75"/>
    <mergeCell ref="D75:G75"/>
    <mergeCell ref="A77:T77"/>
    <mergeCell ref="C63:E63"/>
    <mergeCell ref="F63:G63"/>
    <mergeCell ref="I63:J63"/>
    <mergeCell ref="A65:T67"/>
    <mergeCell ref="A69:T69"/>
    <mergeCell ref="G90:H90"/>
    <mergeCell ref="J90:K90"/>
    <mergeCell ref="A92:T92"/>
    <mergeCell ref="A93:T93"/>
    <mergeCell ref="A94:T94"/>
    <mergeCell ref="A79:T79"/>
    <mergeCell ref="G80:H80"/>
    <mergeCell ref="A82:T82"/>
    <mergeCell ref="B87:C87"/>
    <mergeCell ref="A89:T89"/>
    <mergeCell ref="K83:L83"/>
    <mergeCell ref="E83:H83"/>
  </mergeCells>
  <printOptions horizontalCentered="1"/>
  <pageMargins left="0.6692913385826772" right="0.43307086614173229" top="0.51181102362204722" bottom="0.19685039370078741" header="0.19685039370078741" footer="0.19685039370078741"/>
  <pageSetup paperSize="9" scale="60" orientation="landscape" r:id="rId1"/>
</worksheet>
</file>

<file path=xl/worksheets/sheet7.xml><?xml version="1.0" encoding="utf-8"?>
<worksheet xmlns="http://schemas.openxmlformats.org/spreadsheetml/2006/main" xmlns:r="http://schemas.openxmlformats.org/officeDocument/2006/relationships">
  <sheetPr>
    <tabColor rgb="FFFFFF00"/>
  </sheetPr>
  <dimension ref="A1:U94"/>
  <sheetViews>
    <sheetView topLeftCell="A26" workbookViewId="0">
      <selection activeCell="I44" sqref="I44:J44"/>
    </sheetView>
  </sheetViews>
  <sheetFormatPr defaultRowHeight="15"/>
  <cols>
    <col min="1" max="1" width="10.140625" customWidth="1"/>
    <col min="2" max="2" width="20" customWidth="1"/>
    <col min="3" max="3" width="9.85546875" customWidth="1"/>
    <col min="4" max="4" width="13.140625" customWidth="1"/>
    <col min="5" max="5" width="12" hidden="1" customWidth="1"/>
    <col min="6" max="6" width="13.570312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0.28515625" customWidth="1"/>
    <col min="17" max="17" width="10" customWidth="1"/>
    <col min="18" max="18" width="12" customWidth="1"/>
    <col min="20" max="20" width="10.140625" customWidth="1"/>
  </cols>
  <sheetData>
    <row r="1" spans="1:20">
      <c r="P1" s="150"/>
      <c r="Q1" s="150"/>
      <c r="R1" s="150"/>
      <c r="S1" s="150"/>
      <c r="T1" s="150"/>
    </row>
    <row r="2" spans="1:20" hidden="1">
      <c r="P2" s="150"/>
      <c r="Q2" s="150"/>
      <c r="R2" s="150"/>
      <c r="S2" s="150"/>
      <c r="T2" s="150"/>
    </row>
    <row r="3" spans="1:20" hidden="1">
      <c r="P3" s="150"/>
      <c r="Q3" s="150"/>
      <c r="R3" s="150"/>
      <c r="S3" s="150"/>
      <c r="T3" s="150"/>
    </row>
    <row r="4" spans="1:20" hidden="1">
      <c r="P4" s="150"/>
      <c r="Q4" s="150"/>
      <c r="R4" s="150"/>
      <c r="S4" s="150"/>
      <c r="T4" s="150"/>
    </row>
    <row r="5" spans="1:20" hidden="1">
      <c r="P5" s="150"/>
      <c r="Q5" s="150"/>
      <c r="R5" s="150"/>
      <c r="S5" s="150"/>
      <c r="T5" s="150"/>
    </row>
    <row r="6" spans="1:20" hidden="1">
      <c r="P6" s="150"/>
      <c r="Q6" s="150"/>
      <c r="R6" s="150"/>
      <c r="S6" s="150"/>
      <c r="T6" s="150"/>
    </row>
    <row r="7" spans="1:20" hidden="1">
      <c r="P7" s="150"/>
      <c r="Q7" s="150"/>
      <c r="R7" s="150"/>
      <c r="S7" s="150"/>
      <c r="T7" s="150"/>
    </row>
    <row r="9" spans="1:20">
      <c r="A9" s="151" t="s">
        <v>105</v>
      </c>
      <c r="B9" s="151"/>
      <c r="C9" s="151"/>
      <c r="D9" s="151"/>
      <c r="E9" s="151"/>
      <c r="F9" s="151"/>
      <c r="G9" s="151"/>
      <c r="H9" s="151"/>
      <c r="I9" s="151"/>
      <c r="J9" s="151"/>
      <c r="K9" s="151"/>
      <c r="L9" s="151"/>
      <c r="M9" s="151"/>
      <c r="N9" s="151"/>
      <c r="O9" s="151"/>
      <c r="P9" s="151"/>
      <c r="Q9" s="151"/>
      <c r="R9" s="151"/>
      <c r="S9" s="151"/>
      <c r="T9" s="151"/>
    </row>
    <row r="10" spans="1:20">
      <c r="A10" s="151"/>
      <c r="B10" s="151"/>
      <c r="C10" s="151"/>
      <c r="D10" s="151"/>
      <c r="E10" s="151"/>
      <c r="F10" s="151"/>
      <c r="G10" s="151"/>
      <c r="H10" s="151"/>
      <c r="I10" s="151"/>
      <c r="J10" s="151"/>
      <c r="K10" s="151"/>
      <c r="L10" s="151"/>
      <c r="M10" s="151"/>
      <c r="N10" s="151"/>
      <c r="O10" s="151"/>
      <c r="P10" s="151"/>
      <c r="Q10" s="151"/>
      <c r="R10" s="151"/>
      <c r="S10" s="151"/>
      <c r="T10" s="151"/>
    </row>
    <row r="11" spans="1:20">
      <c r="A11" s="151"/>
      <c r="B11" s="151"/>
      <c r="C11" s="151"/>
      <c r="D11" s="151"/>
      <c r="E11" s="151"/>
      <c r="F11" s="151"/>
      <c r="G11" s="151"/>
      <c r="H11" s="151"/>
      <c r="I11" s="151"/>
      <c r="J11" s="151"/>
      <c r="K11" s="151"/>
      <c r="L11" s="151"/>
      <c r="M11" s="151"/>
      <c r="N11" s="151"/>
      <c r="O11" s="151"/>
      <c r="P11" s="151"/>
      <c r="Q11" s="151"/>
      <c r="R11" s="151"/>
      <c r="S11" s="151"/>
      <c r="T11" s="151"/>
    </row>
    <row r="13" spans="1:20" ht="15.75" customHeight="1">
      <c r="A13" s="142" t="s">
        <v>66</v>
      </c>
      <c r="B13" s="142"/>
      <c r="C13" s="142"/>
      <c r="D13" s="166" t="s">
        <v>124</v>
      </c>
      <c r="E13" s="166"/>
      <c r="F13" s="166"/>
      <c r="G13" s="166"/>
      <c r="H13" s="36"/>
      <c r="I13" s="36"/>
      <c r="J13" s="36"/>
      <c r="K13" s="36"/>
      <c r="L13" s="36"/>
      <c r="M13" s="36"/>
      <c r="N13" s="36"/>
      <c r="O13" s="36"/>
      <c r="P13" s="36"/>
      <c r="Q13" s="36"/>
      <c r="R13" s="36"/>
      <c r="S13" s="36"/>
      <c r="T13" s="36"/>
    </row>
    <row r="14" spans="1:20" ht="15.75">
      <c r="A14" s="142" t="s">
        <v>67</v>
      </c>
      <c r="B14" s="142"/>
      <c r="C14" s="142"/>
      <c r="D14" s="142"/>
      <c r="E14" s="142"/>
      <c r="F14" s="142"/>
      <c r="G14" s="142"/>
      <c r="H14" s="142"/>
      <c r="I14" s="142"/>
      <c r="J14" s="142"/>
      <c r="K14" s="142"/>
      <c r="L14" s="142"/>
      <c r="M14" s="142"/>
      <c r="N14" s="142"/>
      <c r="O14" s="142"/>
      <c r="P14" s="142"/>
      <c r="Q14" s="142"/>
      <c r="R14" s="142"/>
      <c r="S14" s="142"/>
      <c r="T14" s="142"/>
    </row>
    <row r="15" spans="1:20" ht="15.75" customHeight="1">
      <c r="A15" s="166" t="s">
        <v>120</v>
      </c>
      <c r="B15" s="166"/>
      <c r="C15" s="166"/>
      <c r="D15" s="166"/>
      <c r="E15" s="166"/>
      <c r="F15" s="166"/>
      <c r="G15" s="166"/>
      <c r="H15" s="36"/>
      <c r="I15" s="36"/>
      <c r="J15" s="36"/>
      <c r="K15" s="36"/>
      <c r="L15" s="36"/>
      <c r="M15" s="36"/>
      <c r="N15" s="36"/>
      <c r="O15" s="36"/>
      <c r="P15" s="36"/>
      <c r="Q15" s="36"/>
      <c r="R15" s="36"/>
      <c r="S15" s="36"/>
      <c r="T15" s="36"/>
    </row>
    <row r="17" spans="1:20" ht="15.75">
      <c r="A17" s="145" t="s">
        <v>0</v>
      </c>
      <c r="B17" s="145"/>
      <c r="C17" s="145"/>
    </row>
    <row r="18" spans="1:20" ht="16.5" thickBot="1">
      <c r="A18" s="142" t="s">
        <v>44</v>
      </c>
      <c r="B18" s="142"/>
      <c r="C18" s="142"/>
      <c r="D18" s="142"/>
      <c r="E18" s="142"/>
      <c r="F18" s="142"/>
      <c r="G18" s="142"/>
      <c r="H18" s="142"/>
      <c r="I18" s="142"/>
      <c r="J18" s="142"/>
      <c r="K18" s="142"/>
      <c r="L18" s="142"/>
      <c r="M18" s="142"/>
      <c r="N18" s="142"/>
      <c r="O18" s="142"/>
      <c r="P18" s="142"/>
      <c r="Q18" s="142"/>
      <c r="R18" s="142"/>
      <c r="S18" s="142"/>
      <c r="T18" s="142"/>
    </row>
    <row r="19" spans="1:20">
      <c r="A19" s="164" t="s">
        <v>47</v>
      </c>
      <c r="B19" s="152" t="s">
        <v>1</v>
      </c>
      <c r="C19" s="154" t="s">
        <v>2</v>
      </c>
      <c r="D19" s="155"/>
      <c r="E19" s="155"/>
      <c r="F19" s="155"/>
      <c r="G19" s="155"/>
      <c r="H19" s="156"/>
      <c r="I19" s="163" t="s">
        <v>46</v>
      </c>
      <c r="J19" s="163"/>
      <c r="K19" s="163"/>
      <c r="L19" s="163"/>
      <c r="M19" s="163"/>
      <c r="N19" s="163" t="s">
        <v>3</v>
      </c>
      <c r="O19" s="163" t="s">
        <v>45</v>
      </c>
      <c r="P19" s="163"/>
      <c r="Q19" s="163"/>
      <c r="R19" s="163"/>
      <c r="S19" s="163"/>
      <c r="T19" s="167" t="s">
        <v>4</v>
      </c>
    </row>
    <row r="20" spans="1:20">
      <c r="A20" s="165"/>
      <c r="B20" s="153"/>
      <c r="C20" s="157"/>
      <c r="D20" s="158"/>
      <c r="E20" s="158"/>
      <c r="F20" s="158"/>
      <c r="G20" s="158"/>
      <c r="H20" s="159"/>
      <c r="I20" s="124"/>
      <c r="J20" s="124"/>
      <c r="K20" s="124"/>
      <c r="L20" s="124"/>
      <c r="M20" s="124"/>
      <c r="N20" s="124"/>
      <c r="O20" s="124"/>
      <c r="P20" s="124"/>
      <c r="Q20" s="124"/>
      <c r="R20" s="124"/>
      <c r="S20" s="124"/>
      <c r="T20" s="125"/>
    </row>
    <row r="21" spans="1:20" ht="29.25" customHeight="1">
      <c r="A21" s="165"/>
      <c r="B21" s="153"/>
      <c r="C21" s="160"/>
      <c r="D21" s="161"/>
      <c r="E21" s="161"/>
      <c r="F21" s="161"/>
      <c r="G21" s="161"/>
      <c r="H21" s="162"/>
      <c r="I21" s="124"/>
      <c r="J21" s="124"/>
      <c r="K21" s="124"/>
      <c r="L21" s="124"/>
      <c r="M21" s="124"/>
      <c r="N21" s="124"/>
      <c r="O21" s="124"/>
      <c r="P21" s="124"/>
      <c r="Q21" s="124"/>
      <c r="R21" s="124"/>
      <c r="S21" s="124"/>
      <c r="T21" s="125"/>
    </row>
    <row r="22" spans="1:20">
      <c r="A22" s="165"/>
      <c r="B22" s="153"/>
      <c r="C22" s="124" t="s">
        <v>5</v>
      </c>
      <c r="D22" s="123" t="s">
        <v>6</v>
      </c>
      <c r="E22" s="123"/>
      <c r="F22" s="123"/>
      <c r="G22" s="123"/>
      <c r="H22" s="123"/>
      <c r="I22" s="60"/>
      <c r="J22" s="123" t="s">
        <v>6</v>
      </c>
      <c r="K22" s="123"/>
      <c r="L22" s="123"/>
      <c r="M22" s="123"/>
      <c r="N22" s="124"/>
      <c r="O22" s="124" t="s">
        <v>5</v>
      </c>
      <c r="P22" s="124" t="s">
        <v>6</v>
      </c>
      <c r="Q22" s="124"/>
      <c r="R22" s="124"/>
      <c r="S22" s="124"/>
      <c r="T22" s="125"/>
    </row>
    <row r="23" spans="1:20" ht="202.5">
      <c r="A23" s="165"/>
      <c r="B23" s="153"/>
      <c r="C23" s="124"/>
      <c r="D23" s="61" t="s">
        <v>7</v>
      </c>
      <c r="E23" s="61" t="s">
        <v>8</v>
      </c>
      <c r="F23" s="61" t="s">
        <v>8</v>
      </c>
      <c r="G23" s="61" t="s">
        <v>9</v>
      </c>
      <c r="H23" s="61" t="s">
        <v>10</v>
      </c>
      <c r="I23" s="61" t="s">
        <v>5</v>
      </c>
      <c r="J23" s="61" t="s">
        <v>7</v>
      </c>
      <c r="K23" s="61" t="s">
        <v>8</v>
      </c>
      <c r="L23" s="61" t="s">
        <v>9</v>
      </c>
      <c r="M23" s="61" t="s">
        <v>10</v>
      </c>
      <c r="N23" s="124"/>
      <c r="O23" s="124"/>
      <c r="P23" s="61" t="s">
        <v>7</v>
      </c>
      <c r="Q23" s="61" t="s">
        <v>8</v>
      </c>
      <c r="R23" s="61" t="s">
        <v>9</v>
      </c>
      <c r="S23" s="61" t="s">
        <v>10</v>
      </c>
      <c r="T23" s="125"/>
    </row>
    <row r="24" spans="1:20" ht="46.5" thickBot="1">
      <c r="A24" s="12">
        <v>1</v>
      </c>
      <c r="B24" s="81" t="s">
        <v>100</v>
      </c>
      <c r="C24" s="26">
        <f>D24+F24+G24+H24</f>
        <v>859649</v>
      </c>
      <c r="D24" s="25">
        <v>662000</v>
      </c>
      <c r="E24" s="11"/>
      <c r="F24" s="25">
        <v>99300</v>
      </c>
      <c r="G24" s="25">
        <v>98349</v>
      </c>
      <c r="H24" s="25">
        <v>0</v>
      </c>
      <c r="I24" s="26">
        <f>J24+K24+L24+M24</f>
        <v>859649</v>
      </c>
      <c r="J24" s="25">
        <v>662000</v>
      </c>
      <c r="K24" s="25">
        <v>99300</v>
      </c>
      <c r="L24" s="25">
        <v>98349</v>
      </c>
      <c r="M24" s="25">
        <v>0</v>
      </c>
      <c r="N24" s="25">
        <v>855350.56</v>
      </c>
      <c r="O24" s="26">
        <f>P24+Q24+R24+S24</f>
        <v>855350.55999999994</v>
      </c>
      <c r="P24" s="25">
        <v>658690.06999999995</v>
      </c>
      <c r="Q24" s="25">
        <v>98803.25</v>
      </c>
      <c r="R24" s="25">
        <v>97857.24</v>
      </c>
      <c r="S24" s="25">
        <v>0</v>
      </c>
      <c r="T24" s="27"/>
    </row>
    <row r="26" spans="1:20">
      <c r="A26" s="142" t="s">
        <v>11</v>
      </c>
      <c r="B26" s="142"/>
      <c r="C26" s="142"/>
      <c r="D26" s="142"/>
      <c r="E26" s="142"/>
      <c r="F26" s="142"/>
      <c r="G26" s="142"/>
      <c r="H26" s="142"/>
      <c r="I26" s="142"/>
      <c r="J26" s="142"/>
      <c r="K26" s="142"/>
      <c r="L26" s="142"/>
      <c r="M26" s="142"/>
      <c r="N26" s="142"/>
      <c r="O26" s="142"/>
      <c r="P26" s="142"/>
      <c r="Q26" s="142"/>
      <c r="R26" s="142"/>
      <c r="S26" s="142"/>
      <c r="T26" s="142"/>
    </row>
    <row r="27" spans="1:20" ht="15.75" thickBot="1">
      <c r="A27" s="142"/>
      <c r="B27" s="142"/>
      <c r="C27" s="142"/>
      <c r="D27" s="142"/>
      <c r="E27" s="142"/>
      <c r="F27" s="142"/>
      <c r="G27" s="142"/>
      <c r="H27" s="142"/>
      <c r="I27" s="142"/>
      <c r="J27" s="142"/>
      <c r="K27" s="142"/>
      <c r="L27" s="142"/>
      <c r="M27" s="142"/>
      <c r="N27" s="142"/>
      <c r="O27" s="142"/>
      <c r="P27" s="142"/>
      <c r="Q27" s="142"/>
      <c r="R27" s="142"/>
      <c r="S27" s="142"/>
      <c r="T27" s="142"/>
    </row>
    <row r="28" spans="1:20" ht="196.5" customHeight="1">
      <c r="A28" s="128" t="s">
        <v>12</v>
      </c>
      <c r="B28" s="122"/>
      <c r="C28" s="122" t="s">
        <v>13</v>
      </c>
      <c r="D28" s="122"/>
      <c r="E28" s="59"/>
      <c r="F28" s="59" t="s">
        <v>14</v>
      </c>
      <c r="G28" s="122" t="s">
        <v>48</v>
      </c>
      <c r="H28" s="122"/>
      <c r="I28" s="62" t="s">
        <v>64</v>
      </c>
      <c r="J28" s="126" t="s">
        <v>61</v>
      </c>
      <c r="K28" s="126"/>
      <c r="L28" s="127"/>
    </row>
    <row r="29" spans="1:20">
      <c r="A29" s="146" t="s">
        <v>15</v>
      </c>
      <c r="B29" s="147"/>
      <c r="C29" s="193">
        <f>C31+C32+C33+C34</f>
        <v>859649</v>
      </c>
      <c r="D29" s="193"/>
      <c r="E29" s="28"/>
      <c r="F29" s="70">
        <f>F31+F32+F33+F34</f>
        <v>100</v>
      </c>
      <c r="G29" s="214">
        <v>855350.56</v>
      </c>
      <c r="H29" s="214"/>
      <c r="I29" s="69"/>
      <c r="J29" s="130">
        <f>J32+J33+J34+G29</f>
        <v>855350.56</v>
      </c>
      <c r="K29" s="131"/>
      <c r="L29" s="132"/>
    </row>
    <row r="30" spans="1:20">
      <c r="A30" s="148" t="s">
        <v>16</v>
      </c>
      <c r="B30" s="149"/>
      <c r="C30" s="194"/>
      <c r="D30" s="194"/>
      <c r="E30" s="29"/>
      <c r="F30" s="71"/>
      <c r="G30" s="215"/>
      <c r="H30" s="215"/>
      <c r="I30" s="71"/>
      <c r="J30" s="133"/>
      <c r="K30" s="134"/>
      <c r="L30" s="135"/>
    </row>
    <row r="31" spans="1:20">
      <c r="A31" s="146" t="s">
        <v>17</v>
      </c>
      <c r="B31" s="147"/>
      <c r="C31" s="195">
        <v>662000</v>
      </c>
      <c r="D31" s="195"/>
      <c r="E31" s="28"/>
      <c r="F31" s="70">
        <f>ROUND((C31/C$29*100),4)</f>
        <v>77.008200000000002</v>
      </c>
      <c r="G31" s="129">
        <f>ROUND((G$29*F31/100),2)</f>
        <v>658690.06999999995</v>
      </c>
      <c r="H31" s="129"/>
      <c r="I31" s="70">
        <f>C31-G31</f>
        <v>3309.9300000000512</v>
      </c>
      <c r="J31" s="136"/>
      <c r="K31" s="137"/>
      <c r="L31" s="138"/>
    </row>
    <row r="32" spans="1:20" ht="48.75" customHeight="1">
      <c r="A32" s="146" t="s">
        <v>18</v>
      </c>
      <c r="B32" s="147"/>
      <c r="C32" s="195">
        <v>99300</v>
      </c>
      <c r="D32" s="195"/>
      <c r="E32" s="28"/>
      <c r="F32" s="70">
        <f t="shared" ref="F32:F34" si="0">ROUND((C32/C$29*100),4)</f>
        <v>11.5512</v>
      </c>
      <c r="G32" s="129">
        <f t="shared" ref="G32:G34" si="1">ROUND((G$29*F32/100),2)</f>
        <v>98803.25</v>
      </c>
      <c r="H32" s="129"/>
      <c r="I32" s="70">
        <f t="shared" ref="I32:I34" si="2">C32-G32</f>
        <v>496.75</v>
      </c>
      <c r="J32" s="139"/>
      <c r="K32" s="140"/>
      <c r="L32" s="141"/>
    </row>
    <row r="33" spans="1:21" ht="73.5" customHeight="1">
      <c r="A33" s="146" t="s">
        <v>19</v>
      </c>
      <c r="B33" s="147"/>
      <c r="C33" s="195">
        <v>98349</v>
      </c>
      <c r="D33" s="195"/>
      <c r="E33" s="28"/>
      <c r="F33" s="70">
        <f t="shared" si="0"/>
        <v>11.4406</v>
      </c>
      <c r="G33" s="129">
        <f t="shared" si="1"/>
        <v>97857.24</v>
      </c>
      <c r="H33" s="129"/>
      <c r="I33" s="70">
        <f t="shared" si="2"/>
        <v>491.75999999999476</v>
      </c>
      <c r="J33" s="139"/>
      <c r="K33" s="140"/>
      <c r="L33" s="141"/>
    </row>
    <row r="34" spans="1:21" ht="104.25" customHeight="1" thickBot="1">
      <c r="A34" s="143" t="s">
        <v>20</v>
      </c>
      <c r="B34" s="144"/>
      <c r="C34" s="196"/>
      <c r="D34" s="196"/>
      <c r="E34" s="30"/>
      <c r="F34" s="70">
        <f t="shared" si="0"/>
        <v>0</v>
      </c>
      <c r="G34" s="129">
        <f t="shared" si="1"/>
        <v>0</v>
      </c>
      <c r="H34" s="129"/>
      <c r="I34" s="40">
        <f t="shared" si="2"/>
        <v>0</v>
      </c>
      <c r="J34" s="198"/>
      <c r="K34" s="199"/>
      <c r="L34" s="200"/>
    </row>
    <row r="35" spans="1:21" ht="12.75" customHeight="1"/>
    <row r="36" spans="1:21" ht="15.75" customHeight="1">
      <c r="A36" s="145" t="s">
        <v>49</v>
      </c>
      <c r="B36" s="145"/>
      <c r="C36" s="145"/>
    </row>
    <row r="37" spans="1:21" ht="12.75" customHeight="1">
      <c r="A37" s="142" t="s">
        <v>50</v>
      </c>
      <c r="B37" s="142"/>
      <c r="C37" s="142"/>
      <c r="D37" s="142"/>
      <c r="E37" s="142"/>
      <c r="F37" s="142"/>
      <c r="G37" s="142"/>
      <c r="H37" s="142"/>
      <c r="I37" s="142"/>
      <c r="J37" s="142"/>
      <c r="K37" s="142"/>
      <c r="L37" s="142"/>
      <c r="M37" s="142"/>
      <c r="N37" s="142"/>
      <c r="O37" s="142"/>
      <c r="P37" s="142"/>
      <c r="Q37" s="142"/>
      <c r="R37" s="142"/>
      <c r="S37" s="142"/>
      <c r="T37" s="142"/>
    </row>
    <row r="38" spans="1:21" ht="11.25" customHeight="1" thickBot="1">
      <c r="A38" s="142"/>
      <c r="B38" s="142"/>
      <c r="C38" s="142"/>
      <c r="D38" s="142"/>
      <c r="E38" s="142"/>
      <c r="F38" s="142"/>
      <c r="G38" s="142"/>
      <c r="H38" s="142"/>
      <c r="I38" s="142"/>
      <c r="J38" s="142"/>
      <c r="K38" s="142"/>
      <c r="L38" s="142"/>
      <c r="M38" s="142"/>
      <c r="N38" s="142"/>
      <c r="O38" s="142"/>
      <c r="P38" s="142"/>
      <c r="Q38" s="142"/>
      <c r="R38" s="142"/>
      <c r="S38" s="142"/>
      <c r="T38" s="142"/>
    </row>
    <row r="39" spans="1:21" ht="118.5" customHeight="1">
      <c r="A39" s="177" t="s">
        <v>21</v>
      </c>
      <c r="B39" s="168"/>
      <c r="C39" s="168" t="s">
        <v>22</v>
      </c>
      <c r="D39" s="168"/>
      <c r="E39" s="168"/>
      <c r="F39" s="168"/>
      <c r="G39" s="168" t="s">
        <v>51</v>
      </c>
      <c r="H39" s="202" t="s">
        <v>52</v>
      </c>
      <c r="I39" s="168" t="s">
        <v>23</v>
      </c>
      <c r="J39" s="208"/>
      <c r="K39" s="176"/>
      <c r="L39" s="8"/>
    </row>
    <row r="40" spans="1:21" ht="15.75" hidden="1" customHeight="1">
      <c r="A40" s="178"/>
      <c r="B40" s="169"/>
      <c r="C40" s="169"/>
      <c r="D40" s="169"/>
      <c r="E40" s="169"/>
      <c r="F40" s="169"/>
      <c r="G40" s="169"/>
      <c r="H40" s="203"/>
      <c r="I40" s="34"/>
      <c r="J40" s="35"/>
      <c r="K40" s="176"/>
      <c r="L40" s="8"/>
    </row>
    <row r="41" spans="1:21" ht="29.25" customHeight="1">
      <c r="A41" s="179" t="s">
        <v>24</v>
      </c>
      <c r="B41" s="180"/>
      <c r="C41" s="171">
        <f>C43+C44</f>
        <v>85488.91</v>
      </c>
      <c r="D41" s="172"/>
      <c r="E41" s="172"/>
      <c r="F41" s="173"/>
      <c r="G41" s="70">
        <f>G43+G44</f>
        <v>85488.91</v>
      </c>
      <c r="H41" s="66">
        <f>H43+H44</f>
        <v>0</v>
      </c>
      <c r="I41" s="185"/>
      <c r="J41" s="186"/>
    </row>
    <row r="42" spans="1:21" ht="17.25" customHeight="1">
      <c r="A42" s="181" t="s">
        <v>16</v>
      </c>
      <c r="B42" s="182"/>
      <c r="C42" s="170"/>
      <c r="D42" s="170"/>
      <c r="E42" s="170"/>
      <c r="F42" s="170"/>
      <c r="G42" s="69"/>
      <c r="H42" s="63"/>
      <c r="I42" s="185"/>
      <c r="J42" s="186"/>
    </row>
    <row r="43" spans="1:21" ht="30" customHeight="1">
      <c r="A43" s="183" t="s">
        <v>25</v>
      </c>
      <c r="B43" s="184"/>
      <c r="C43" s="174">
        <v>59688.959999999999</v>
      </c>
      <c r="D43" s="174"/>
      <c r="E43" s="174"/>
      <c r="F43" s="174"/>
      <c r="G43" s="104">
        <v>59688.959999999999</v>
      </c>
      <c r="H43" s="100">
        <f>C43-G43</f>
        <v>0</v>
      </c>
      <c r="I43" s="228"/>
      <c r="J43" s="229"/>
    </row>
    <row r="44" spans="1:21" ht="77.25" customHeight="1" thickBot="1">
      <c r="A44" s="212" t="s">
        <v>26</v>
      </c>
      <c r="B44" s="213"/>
      <c r="C44" s="209">
        <v>25799.95</v>
      </c>
      <c r="D44" s="209"/>
      <c r="E44" s="209"/>
      <c r="F44" s="209"/>
      <c r="G44" s="105">
        <f>11799.95+14000</f>
        <v>25799.95</v>
      </c>
      <c r="H44" s="107">
        <f>C44-G44</f>
        <v>0</v>
      </c>
      <c r="I44" s="224"/>
      <c r="J44" s="225"/>
    </row>
    <row r="45" spans="1:21" ht="36.75" customHeight="1"/>
    <row r="46" spans="1:21" ht="18" customHeight="1">
      <c r="A46" s="142" t="s">
        <v>27</v>
      </c>
      <c r="B46" s="142"/>
      <c r="C46" s="142"/>
      <c r="D46" s="142"/>
      <c r="E46" s="142"/>
      <c r="F46" s="142"/>
      <c r="G46" s="142"/>
      <c r="H46" s="142"/>
      <c r="I46" s="142"/>
      <c r="J46" s="142"/>
      <c r="K46" s="142"/>
      <c r="L46" s="142"/>
      <c r="M46" s="142"/>
      <c r="N46" s="142"/>
      <c r="O46" s="142"/>
      <c r="P46" s="142"/>
      <c r="Q46" s="142"/>
      <c r="R46" s="142"/>
      <c r="S46" s="142"/>
      <c r="T46" s="142"/>
      <c r="U46" s="64"/>
    </row>
    <row r="47" spans="1:21" ht="13.5" customHeight="1"/>
    <row r="48" spans="1:21" ht="19.5" customHeight="1">
      <c r="A48" s="24" t="s">
        <v>62</v>
      </c>
      <c r="B48" s="24"/>
      <c r="C48" s="24"/>
      <c r="D48" s="210" t="s">
        <v>101</v>
      </c>
      <c r="E48" s="210"/>
      <c r="F48" s="210"/>
      <c r="G48" s="210"/>
      <c r="H48" s="210"/>
      <c r="I48" s="210"/>
      <c r="J48" s="210"/>
      <c r="K48" s="210"/>
      <c r="L48" s="210"/>
      <c r="M48" s="210"/>
      <c r="N48" s="210"/>
      <c r="O48" s="210"/>
      <c r="P48" s="210"/>
      <c r="Q48" s="210"/>
      <c r="R48" s="210"/>
      <c r="S48" s="210"/>
      <c r="T48" s="210"/>
    </row>
    <row r="49" spans="1:20" ht="15.75">
      <c r="A49" s="201"/>
      <c r="B49" s="201"/>
      <c r="C49" s="201"/>
      <c r="D49" s="201"/>
      <c r="E49" s="201"/>
      <c r="F49" s="201"/>
      <c r="G49" s="201"/>
      <c r="H49" s="201"/>
      <c r="I49" s="201"/>
    </row>
    <row r="50" spans="1:20">
      <c r="A50" s="211" t="s">
        <v>63</v>
      </c>
      <c r="B50" s="211"/>
      <c r="C50" s="211"/>
      <c r="D50" s="211"/>
      <c r="E50" s="211"/>
      <c r="F50" s="211"/>
      <c r="G50" s="211"/>
      <c r="H50" s="211"/>
      <c r="I50" s="210" t="s">
        <v>122</v>
      </c>
      <c r="J50" s="210"/>
      <c r="K50" s="210"/>
      <c r="L50" s="210"/>
      <c r="M50" s="210"/>
      <c r="N50" s="210"/>
      <c r="O50" s="210"/>
      <c r="P50" s="210"/>
      <c r="Q50" s="210"/>
      <c r="R50" s="210"/>
      <c r="S50" s="210"/>
      <c r="T50" s="210"/>
    </row>
    <row r="51" spans="1:20" ht="15.75">
      <c r="A51" s="201"/>
      <c r="B51" s="201"/>
      <c r="C51" s="201"/>
      <c r="D51" s="201"/>
      <c r="E51" s="201"/>
      <c r="F51" s="201"/>
      <c r="G51" s="201"/>
      <c r="H51" s="201"/>
      <c r="I51" s="201"/>
    </row>
    <row r="53" spans="1:20" ht="15.75">
      <c r="A53" s="175" t="s">
        <v>28</v>
      </c>
      <c r="B53" s="175"/>
      <c r="C53" s="175"/>
      <c r="D53" s="175"/>
      <c r="E53" s="175"/>
      <c r="F53" s="175"/>
      <c r="G53" s="175"/>
      <c r="H53" s="175"/>
      <c r="I53" s="175"/>
      <c r="J53" s="175"/>
      <c r="K53" s="175"/>
      <c r="L53" s="175"/>
      <c r="M53" s="175"/>
      <c r="N53" s="175"/>
      <c r="O53" s="175"/>
      <c r="P53" s="175"/>
      <c r="Q53" s="175"/>
      <c r="R53" s="175"/>
      <c r="S53" s="175"/>
      <c r="T53" s="175"/>
    </row>
    <row r="54" spans="1:20" ht="15.75" thickBot="1"/>
    <row r="55" spans="1:20" ht="141.75" customHeight="1">
      <c r="A55" s="67" t="s">
        <v>47</v>
      </c>
      <c r="B55" s="65" t="s">
        <v>29</v>
      </c>
      <c r="C55" s="168" t="s">
        <v>70</v>
      </c>
      <c r="D55" s="168"/>
      <c r="E55" s="21"/>
      <c r="F55" s="168" t="s">
        <v>53</v>
      </c>
      <c r="G55" s="168"/>
      <c r="H55" s="65" t="s">
        <v>30</v>
      </c>
      <c r="I55" s="187" t="s">
        <v>52</v>
      </c>
      <c r="J55" s="187"/>
      <c r="K55" s="74" t="s">
        <v>23</v>
      </c>
    </row>
    <row r="56" spans="1:20" ht="60">
      <c r="A56" s="68">
        <v>1</v>
      </c>
      <c r="B56" s="16" t="s">
        <v>31</v>
      </c>
      <c r="C56" s="109"/>
      <c r="D56" s="109"/>
      <c r="E56" s="32"/>
      <c r="F56" s="109"/>
      <c r="G56" s="109"/>
      <c r="H56" s="32"/>
      <c r="I56" s="115">
        <f>F56-H56</f>
        <v>0</v>
      </c>
      <c r="J56" s="115"/>
      <c r="K56" s="31"/>
    </row>
    <row r="57" spans="1:20" ht="95.25" customHeight="1">
      <c r="A57" s="68">
        <v>2</v>
      </c>
      <c r="B57" s="16" t="s">
        <v>32</v>
      </c>
      <c r="C57" s="216" t="s">
        <v>102</v>
      </c>
      <c r="D57" s="216"/>
      <c r="E57" s="32"/>
      <c r="F57" s="109">
        <v>859649</v>
      </c>
      <c r="G57" s="109"/>
      <c r="H57" s="32">
        <v>855350.56</v>
      </c>
      <c r="I57" s="115">
        <f t="shared" ref="I57:I62" si="3">F57-H57</f>
        <v>4298.4399999999441</v>
      </c>
      <c r="J57" s="115"/>
      <c r="K57" s="79" t="s">
        <v>108</v>
      </c>
      <c r="L57" s="80"/>
    </row>
    <row r="58" spans="1:20" ht="90">
      <c r="A58" s="68">
        <v>3</v>
      </c>
      <c r="B58" s="16" t="s">
        <v>60</v>
      </c>
      <c r="C58" s="109"/>
      <c r="D58" s="109"/>
      <c r="E58" s="32"/>
      <c r="F58" s="109"/>
      <c r="G58" s="109"/>
      <c r="H58" s="32"/>
      <c r="I58" s="115">
        <f t="shared" si="3"/>
        <v>0</v>
      </c>
      <c r="J58" s="115"/>
      <c r="K58" s="31"/>
    </row>
    <row r="59" spans="1:20" ht="105">
      <c r="A59" s="68">
        <v>4</v>
      </c>
      <c r="B59" s="16" t="s">
        <v>33</v>
      </c>
      <c r="C59" s="109"/>
      <c r="D59" s="109"/>
      <c r="E59" s="32"/>
      <c r="F59" s="109"/>
      <c r="G59" s="109"/>
      <c r="H59" s="32"/>
      <c r="I59" s="115">
        <f t="shared" si="3"/>
        <v>0</v>
      </c>
      <c r="J59" s="115"/>
      <c r="K59" s="31"/>
      <c r="M59" s="15"/>
      <c r="N59" s="15"/>
    </row>
    <row r="60" spans="1:20" ht="30">
      <c r="A60" s="68">
        <v>5</v>
      </c>
      <c r="B60" s="16" t="s">
        <v>34</v>
      </c>
      <c r="C60" s="109"/>
      <c r="D60" s="109"/>
      <c r="E60" s="32"/>
      <c r="F60" s="109"/>
      <c r="G60" s="109"/>
      <c r="H60" s="32"/>
      <c r="I60" s="115">
        <f t="shared" si="3"/>
        <v>0</v>
      </c>
      <c r="J60" s="115"/>
      <c r="K60" s="31"/>
    </row>
    <row r="61" spans="1:20" ht="30">
      <c r="A61" s="68">
        <v>6</v>
      </c>
      <c r="B61" s="16" t="s">
        <v>35</v>
      </c>
      <c r="C61" s="109"/>
      <c r="D61" s="109"/>
      <c r="E61" s="32"/>
      <c r="F61" s="109"/>
      <c r="G61" s="109"/>
      <c r="H61" s="32"/>
      <c r="I61" s="115">
        <f t="shared" si="3"/>
        <v>0</v>
      </c>
      <c r="J61" s="115"/>
      <c r="K61" s="31"/>
    </row>
    <row r="62" spans="1:20" ht="15.75">
      <c r="A62" s="68">
        <v>7</v>
      </c>
      <c r="B62" s="16" t="s">
        <v>36</v>
      </c>
      <c r="C62" s="109"/>
      <c r="D62" s="109"/>
      <c r="E62" s="32"/>
      <c r="F62" s="109"/>
      <c r="G62" s="109"/>
      <c r="H62" s="32"/>
      <c r="I62" s="115">
        <f t="shared" si="3"/>
        <v>0</v>
      </c>
      <c r="J62" s="115"/>
      <c r="K62" s="31"/>
    </row>
    <row r="63" spans="1:20" ht="16.5" thickBot="1">
      <c r="A63" s="20"/>
      <c r="B63" s="22" t="s">
        <v>37</v>
      </c>
      <c r="C63" s="192"/>
      <c r="D63" s="192"/>
      <c r="E63" s="192"/>
      <c r="F63" s="189">
        <f>SUM(F56:F62)</f>
        <v>859649</v>
      </c>
      <c r="G63" s="190"/>
      <c r="H63" s="33">
        <f>SUM(H56:H62)</f>
        <v>855350.56</v>
      </c>
      <c r="I63" s="113">
        <f>SUM(I56:J62)</f>
        <v>4298.4399999999441</v>
      </c>
      <c r="J63" s="114"/>
      <c r="K63" s="42"/>
    </row>
    <row r="65" spans="1:20">
      <c r="A65" s="112" t="s">
        <v>54</v>
      </c>
      <c r="B65" s="112"/>
      <c r="C65" s="112"/>
      <c r="D65" s="112"/>
      <c r="E65" s="112"/>
      <c r="F65" s="112"/>
      <c r="G65" s="112"/>
      <c r="H65" s="112"/>
      <c r="I65" s="112"/>
      <c r="J65" s="112"/>
      <c r="K65" s="112"/>
      <c r="L65" s="112"/>
      <c r="M65" s="112"/>
      <c r="N65" s="112"/>
      <c r="O65" s="112"/>
      <c r="P65" s="112"/>
      <c r="Q65" s="112"/>
      <c r="R65" s="112"/>
      <c r="S65" s="112"/>
      <c r="T65" s="112"/>
    </row>
    <row r="66" spans="1:20">
      <c r="A66" s="112"/>
      <c r="B66" s="112"/>
      <c r="C66" s="112"/>
      <c r="D66" s="112"/>
      <c r="E66" s="112"/>
      <c r="F66" s="112"/>
      <c r="G66" s="112"/>
      <c r="H66" s="112"/>
      <c r="I66" s="112"/>
      <c r="J66" s="112"/>
      <c r="K66" s="112"/>
      <c r="L66" s="112"/>
      <c r="M66" s="112"/>
      <c r="N66" s="112"/>
      <c r="O66" s="112"/>
      <c r="P66" s="112"/>
      <c r="Q66" s="112"/>
      <c r="R66" s="112"/>
      <c r="S66" s="112"/>
      <c r="T66" s="112"/>
    </row>
    <row r="67" spans="1:20">
      <c r="A67" s="112"/>
      <c r="B67" s="112"/>
      <c r="C67" s="112"/>
      <c r="D67" s="112"/>
      <c r="E67" s="112"/>
      <c r="F67" s="112"/>
      <c r="G67" s="112"/>
      <c r="H67" s="112"/>
      <c r="I67" s="112"/>
      <c r="J67" s="112"/>
      <c r="K67" s="112"/>
      <c r="L67" s="112"/>
      <c r="M67" s="112"/>
      <c r="N67" s="112"/>
      <c r="O67" s="112"/>
      <c r="P67" s="112"/>
      <c r="Q67" s="112"/>
      <c r="R67" s="112"/>
      <c r="S67" s="112"/>
      <c r="T67" s="112"/>
    </row>
    <row r="68" spans="1:20">
      <c r="A68" s="5"/>
      <c r="B68" s="5"/>
      <c r="C68" s="5"/>
      <c r="D68" s="5"/>
      <c r="E68" s="5"/>
      <c r="F68" s="5"/>
      <c r="G68" s="5"/>
      <c r="H68" s="5"/>
      <c r="I68" s="5"/>
      <c r="J68" s="5"/>
      <c r="K68" s="5"/>
      <c r="L68" s="5"/>
      <c r="M68" s="5"/>
      <c r="N68" s="5"/>
      <c r="O68" s="5"/>
      <c r="P68" s="5"/>
      <c r="Q68" s="5"/>
      <c r="R68" s="5"/>
      <c r="S68" s="5"/>
      <c r="T68" s="5"/>
    </row>
    <row r="69" spans="1:20">
      <c r="A69" s="112" t="s">
        <v>38</v>
      </c>
      <c r="B69" s="112"/>
      <c r="C69" s="112"/>
      <c r="D69" s="112"/>
      <c r="E69" s="112"/>
      <c r="F69" s="112"/>
      <c r="G69" s="112"/>
      <c r="H69" s="112"/>
      <c r="I69" s="112"/>
      <c r="J69" s="112"/>
      <c r="K69" s="112"/>
      <c r="L69" s="112"/>
      <c r="M69" s="112"/>
      <c r="N69" s="112"/>
      <c r="O69" s="112"/>
      <c r="P69" s="112"/>
      <c r="Q69" s="112"/>
      <c r="R69" s="112"/>
      <c r="S69" s="112"/>
      <c r="T69" s="112"/>
    </row>
    <row r="70" spans="1:20" ht="15.75">
      <c r="A70" s="37" t="s">
        <v>130</v>
      </c>
      <c r="B70" s="37"/>
      <c r="C70" s="37"/>
      <c r="D70" s="37"/>
      <c r="E70" s="37"/>
      <c r="F70" s="37"/>
      <c r="G70" s="37"/>
      <c r="H70" s="5"/>
      <c r="I70" s="5"/>
      <c r="J70" s="5"/>
      <c r="K70" s="5"/>
      <c r="L70" s="5"/>
      <c r="M70" s="5"/>
      <c r="N70" s="5"/>
      <c r="O70" s="5"/>
      <c r="P70" s="5"/>
      <c r="Q70" s="37"/>
      <c r="R70" s="37"/>
      <c r="S70" s="37"/>
      <c r="T70" s="37"/>
    </row>
    <row r="71" spans="1:20" ht="15.75">
      <c r="A71" s="110" t="s">
        <v>71</v>
      </c>
      <c r="B71" s="110"/>
      <c r="C71" s="110"/>
      <c r="D71" s="110"/>
      <c r="E71" s="110"/>
      <c r="F71" s="110"/>
      <c r="G71" s="110"/>
      <c r="H71" s="110"/>
      <c r="I71" s="110"/>
      <c r="J71" s="39"/>
      <c r="K71" s="39"/>
      <c r="L71" s="39"/>
      <c r="M71" s="39"/>
      <c r="N71" s="39"/>
      <c r="O71" s="39"/>
      <c r="P71" s="39"/>
      <c r="Q71" s="39"/>
      <c r="S71" s="38"/>
      <c r="T71" s="38"/>
    </row>
    <row r="72" spans="1:20" ht="15.75">
      <c r="A72" s="1"/>
    </row>
    <row r="73" spans="1:20" ht="15.75">
      <c r="A73" s="1" t="s">
        <v>39</v>
      </c>
    </row>
    <row r="74" spans="1:20" ht="15.75">
      <c r="A74" s="175" t="s">
        <v>68</v>
      </c>
      <c r="B74" s="175"/>
      <c r="C74" s="175"/>
      <c r="D74" s="175"/>
      <c r="E74" s="175"/>
      <c r="F74" s="175"/>
      <c r="G74" s="175"/>
      <c r="H74" s="175"/>
      <c r="I74" s="175"/>
      <c r="J74" s="175"/>
      <c r="K74" s="188" t="s">
        <v>106</v>
      </c>
      <c r="L74" s="188"/>
      <c r="M74" s="188"/>
      <c r="N74" s="37"/>
      <c r="O74" s="37"/>
      <c r="P74" s="37"/>
      <c r="Q74" s="37"/>
      <c r="R74" s="37"/>
      <c r="S74" s="37"/>
      <c r="T74" s="37"/>
    </row>
    <row r="75" spans="1:20" ht="15.75">
      <c r="A75" s="175" t="s">
        <v>69</v>
      </c>
      <c r="B75" s="175"/>
      <c r="C75" s="175"/>
      <c r="D75" s="188" t="s">
        <v>107</v>
      </c>
      <c r="E75" s="188"/>
      <c r="F75" s="188"/>
      <c r="G75" s="188"/>
      <c r="H75" s="37"/>
      <c r="I75" s="37"/>
      <c r="J75" s="37"/>
      <c r="K75" s="37"/>
      <c r="L75" s="37"/>
      <c r="M75" s="37"/>
      <c r="N75" s="37"/>
      <c r="O75" s="37"/>
    </row>
    <row r="76" spans="1:20" ht="15.75">
      <c r="A76" s="1"/>
    </row>
    <row r="77" spans="1:20" ht="15.75">
      <c r="A77" s="110" t="s">
        <v>40</v>
      </c>
      <c r="B77" s="110"/>
      <c r="C77" s="110"/>
      <c r="D77" s="110"/>
      <c r="E77" s="110"/>
      <c r="F77" s="110"/>
      <c r="G77" s="110"/>
      <c r="H77" s="110"/>
      <c r="I77" s="110"/>
      <c r="J77" s="110"/>
      <c r="K77" s="110"/>
      <c r="L77" s="110"/>
      <c r="M77" s="110"/>
      <c r="N77" s="110"/>
      <c r="O77" s="110"/>
      <c r="P77" s="110"/>
      <c r="Q77" s="110"/>
      <c r="R77" s="110"/>
      <c r="S77" s="110"/>
      <c r="T77" s="110"/>
    </row>
    <row r="79" spans="1:20" ht="15.75">
      <c r="A79" s="111" t="s">
        <v>126</v>
      </c>
      <c r="B79" s="111"/>
      <c r="C79" s="111"/>
      <c r="D79" s="111"/>
      <c r="E79" s="111"/>
      <c r="F79" s="111"/>
      <c r="G79" s="111"/>
      <c r="H79" s="111"/>
      <c r="I79" s="111"/>
      <c r="J79" s="111"/>
      <c r="K79" s="111"/>
      <c r="L79" s="111"/>
      <c r="M79" s="111"/>
      <c r="N79" s="111"/>
      <c r="O79" s="111"/>
      <c r="P79" s="111"/>
      <c r="Q79" s="111"/>
      <c r="R79" s="111"/>
      <c r="S79" s="111"/>
      <c r="T79" s="111"/>
    </row>
    <row r="80" spans="1:20" ht="15.75">
      <c r="C80" s="7" t="s">
        <v>56</v>
      </c>
      <c r="D80" s="4"/>
      <c r="F80" s="106" t="s">
        <v>114</v>
      </c>
      <c r="G80" s="120" t="s">
        <v>115</v>
      </c>
      <c r="H80" s="120"/>
      <c r="I80" s="14"/>
      <c r="J80" s="14"/>
    </row>
    <row r="82" spans="1:20" ht="15.75">
      <c r="A82" s="111" t="s">
        <v>119</v>
      </c>
      <c r="B82" s="111"/>
      <c r="C82" s="111"/>
      <c r="D82" s="111"/>
      <c r="E82" s="111"/>
      <c r="F82" s="111"/>
      <c r="G82" s="111"/>
      <c r="H82" s="111"/>
      <c r="I82" s="111"/>
      <c r="J82" s="111"/>
      <c r="K82" s="111"/>
      <c r="L82" s="111"/>
      <c r="M82" s="111"/>
      <c r="N82" s="111"/>
      <c r="O82" s="111"/>
      <c r="P82" s="111"/>
      <c r="Q82" s="111"/>
      <c r="R82" s="111"/>
      <c r="S82" s="111"/>
      <c r="T82" s="111"/>
    </row>
    <row r="83" spans="1:20" ht="15.75">
      <c r="C83" s="7" t="s">
        <v>56</v>
      </c>
      <c r="D83" s="4" t="s">
        <v>57</v>
      </c>
      <c r="E83" s="121" t="s">
        <v>118</v>
      </c>
      <c r="F83" s="121"/>
      <c r="G83" s="121"/>
      <c r="H83" s="121"/>
      <c r="I83" s="14"/>
      <c r="J83" s="4"/>
      <c r="K83" s="121"/>
      <c r="L83" s="121"/>
    </row>
    <row r="85" spans="1:20" ht="15.75">
      <c r="A85" s="2" t="s">
        <v>41</v>
      </c>
    </row>
    <row r="86" spans="1:20" ht="15.75">
      <c r="A86" s="1"/>
      <c r="G86" s="3"/>
    </row>
    <row r="87" spans="1:20" ht="15.75">
      <c r="A87" s="1" t="s">
        <v>42</v>
      </c>
      <c r="B87" s="119" t="s">
        <v>125</v>
      </c>
      <c r="C87" s="119"/>
    </row>
    <row r="89" spans="1:20" ht="15.75">
      <c r="A89" s="111" t="s">
        <v>110</v>
      </c>
      <c r="B89" s="111"/>
      <c r="C89" s="111"/>
      <c r="D89" s="111"/>
      <c r="E89" s="111"/>
      <c r="F89" s="111"/>
      <c r="G89" s="111"/>
      <c r="H89" s="111"/>
      <c r="I89" s="111"/>
      <c r="J89" s="111"/>
      <c r="K89" s="111"/>
      <c r="L89" s="111"/>
      <c r="M89" s="111"/>
      <c r="N89" s="111"/>
      <c r="O89" s="111"/>
      <c r="P89" s="111"/>
      <c r="Q89" s="111"/>
      <c r="R89" s="111"/>
      <c r="S89" s="111"/>
      <c r="T89" s="111"/>
    </row>
    <row r="90" spans="1:20" ht="15.75">
      <c r="C90" s="7" t="s">
        <v>56</v>
      </c>
      <c r="D90" s="4" t="s">
        <v>57</v>
      </c>
      <c r="G90" s="118" t="s">
        <v>55</v>
      </c>
      <c r="H90" s="118"/>
      <c r="I90" s="15"/>
      <c r="J90" s="118" t="s">
        <v>58</v>
      </c>
      <c r="K90" s="118"/>
      <c r="L90" s="14"/>
      <c r="M90" s="14"/>
      <c r="N90" s="14"/>
    </row>
    <row r="92" spans="1:20" ht="15.75">
      <c r="A92" s="117" t="s">
        <v>65</v>
      </c>
      <c r="B92" s="117"/>
      <c r="C92" s="117"/>
      <c r="D92" s="117"/>
      <c r="E92" s="117"/>
      <c r="F92" s="117"/>
      <c r="G92" s="117"/>
      <c r="H92" s="117"/>
      <c r="I92" s="117"/>
      <c r="J92" s="117"/>
      <c r="K92" s="117"/>
      <c r="L92" s="117"/>
      <c r="M92" s="117"/>
      <c r="N92" s="117"/>
      <c r="O92" s="117"/>
      <c r="P92" s="117"/>
      <c r="Q92" s="117"/>
      <c r="R92" s="117"/>
      <c r="S92" s="117"/>
      <c r="T92" s="117"/>
    </row>
    <row r="93" spans="1:20">
      <c r="A93" s="116" t="s">
        <v>43</v>
      </c>
      <c r="B93" s="116"/>
      <c r="C93" s="116"/>
      <c r="D93" s="116"/>
      <c r="E93" s="116"/>
      <c r="F93" s="116"/>
      <c r="G93" s="116"/>
      <c r="H93" s="116"/>
      <c r="I93" s="116"/>
      <c r="J93" s="116"/>
      <c r="K93" s="116"/>
      <c r="L93" s="116"/>
      <c r="M93" s="116"/>
      <c r="N93" s="116"/>
      <c r="O93" s="116"/>
      <c r="P93" s="116"/>
      <c r="Q93" s="116"/>
      <c r="R93" s="116"/>
      <c r="S93" s="116"/>
      <c r="T93" s="116"/>
    </row>
    <row r="94" spans="1:20">
      <c r="A94" s="116" t="s">
        <v>59</v>
      </c>
      <c r="B94" s="116"/>
      <c r="C94" s="116"/>
      <c r="D94" s="116"/>
      <c r="E94" s="116"/>
      <c r="F94" s="116"/>
      <c r="G94" s="116"/>
      <c r="H94" s="116"/>
      <c r="I94" s="116"/>
      <c r="J94" s="116"/>
      <c r="K94" s="116"/>
      <c r="L94" s="116"/>
      <c r="M94" s="116"/>
      <c r="N94" s="116"/>
      <c r="O94" s="116"/>
      <c r="P94" s="116"/>
      <c r="Q94" s="116"/>
      <c r="R94" s="116"/>
      <c r="S94" s="116"/>
      <c r="T94" s="116"/>
    </row>
  </sheetData>
  <mergeCells count="124">
    <mergeCell ref="P1:T7"/>
    <mergeCell ref="A9:T11"/>
    <mergeCell ref="A13:C13"/>
    <mergeCell ref="D13:G13"/>
    <mergeCell ref="A14:T14"/>
    <mergeCell ref="A15:G15"/>
    <mergeCell ref="D22:H22"/>
    <mergeCell ref="J22:M22"/>
    <mergeCell ref="O22:O23"/>
    <mergeCell ref="P22:S22"/>
    <mergeCell ref="T22:T23"/>
    <mergeCell ref="A26:T27"/>
    <mergeCell ref="A17:C17"/>
    <mergeCell ref="A18:T18"/>
    <mergeCell ref="A19:A23"/>
    <mergeCell ref="B19:B23"/>
    <mergeCell ref="C19:H21"/>
    <mergeCell ref="I19:M21"/>
    <mergeCell ref="N19:N23"/>
    <mergeCell ref="O19:S21"/>
    <mergeCell ref="T19:T21"/>
    <mergeCell ref="C22:C23"/>
    <mergeCell ref="A30:B30"/>
    <mergeCell ref="C30:D30"/>
    <mergeCell ref="G30:H30"/>
    <mergeCell ref="J30:L30"/>
    <mergeCell ref="A31:B31"/>
    <mergeCell ref="C31:D31"/>
    <mergeCell ref="G31:H31"/>
    <mergeCell ref="J31:L31"/>
    <mergeCell ref="A28:B28"/>
    <mergeCell ref="C28:D28"/>
    <mergeCell ref="G28:H28"/>
    <mergeCell ref="J28:L28"/>
    <mergeCell ref="A29:B29"/>
    <mergeCell ref="C29:D29"/>
    <mergeCell ref="G29:H29"/>
    <mergeCell ref="J29:L29"/>
    <mergeCell ref="K39:K40"/>
    <mergeCell ref="A34:B34"/>
    <mergeCell ref="C34:D34"/>
    <mergeCell ref="G34:H34"/>
    <mergeCell ref="J34:L34"/>
    <mergeCell ref="A36:C36"/>
    <mergeCell ref="A37:T38"/>
    <mergeCell ref="A32:B32"/>
    <mergeCell ref="C32:D32"/>
    <mergeCell ref="G32:H32"/>
    <mergeCell ref="J32:L32"/>
    <mergeCell ref="A33:B33"/>
    <mergeCell ref="C33:D33"/>
    <mergeCell ref="G33:H33"/>
    <mergeCell ref="J33:L33"/>
    <mergeCell ref="A41:B41"/>
    <mergeCell ref="C41:F41"/>
    <mergeCell ref="I41:J41"/>
    <mergeCell ref="A42:B42"/>
    <mergeCell ref="C42:F42"/>
    <mergeCell ref="I42:J42"/>
    <mergeCell ref="A39:B40"/>
    <mergeCell ref="C39:F40"/>
    <mergeCell ref="G39:G40"/>
    <mergeCell ref="H39:H40"/>
    <mergeCell ref="I39:J39"/>
    <mergeCell ref="A46:T46"/>
    <mergeCell ref="D48:T48"/>
    <mergeCell ref="A49:I49"/>
    <mergeCell ref="A50:H50"/>
    <mergeCell ref="I50:T50"/>
    <mergeCell ref="A51:I51"/>
    <mergeCell ref="A43:B43"/>
    <mergeCell ref="C43:F43"/>
    <mergeCell ref="I43:J43"/>
    <mergeCell ref="A44:B44"/>
    <mergeCell ref="C44:F44"/>
    <mergeCell ref="I44:J44"/>
    <mergeCell ref="C57:D57"/>
    <mergeCell ref="F57:G57"/>
    <mergeCell ref="I57:J57"/>
    <mergeCell ref="C58:D58"/>
    <mergeCell ref="F58:G58"/>
    <mergeCell ref="I58:J58"/>
    <mergeCell ref="A53:T53"/>
    <mergeCell ref="C55:D55"/>
    <mergeCell ref="F55:G55"/>
    <mergeCell ref="I55:J55"/>
    <mergeCell ref="C56:D56"/>
    <mergeCell ref="F56:G56"/>
    <mergeCell ref="I56:J56"/>
    <mergeCell ref="C61:D61"/>
    <mergeCell ref="F61:G61"/>
    <mergeCell ref="I61:J61"/>
    <mergeCell ref="C62:D62"/>
    <mergeCell ref="F62:G62"/>
    <mergeCell ref="I62:J62"/>
    <mergeCell ref="C59:D59"/>
    <mergeCell ref="F59:G59"/>
    <mergeCell ref="I59:J59"/>
    <mergeCell ref="C60:D60"/>
    <mergeCell ref="F60:G60"/>
    <mergeCell ref="I60:J60"/>
    <mergeCell ref="A71:I71"/>
    <mergeCell ref="A74:J74"/>
    <mergeCell ref="K74:M74"/>
    <mergeCell ref="A75:C75"/>
    <mergeCell ref="D75:G75"/>
    <mergeCell ref="A77:T77"/>
    <mergeCell ref="C63:E63"/>
    <mergeCell ref="F63:G63"/>
    <mergeCell ref="I63:J63"/>
    <mergeCell ref="A65:T67"/>
    <mergeCell ref="A69:T69"/>
    <mergeCell ref="G90:H90"/>
    <mergeCell ref="J90:K90"/>
    <mergeCell ref="A92:T92"/>
    <mergeCell ref="A93:T93"/>
    <mergeCell ref="A94:T94"/>
    <mergeCell ref="A79:T79"/>
    <mergeCell ref="G80:H80"/>
    <mergeCell ref="A82:T82"/>
    <mergeCell ref="B87:C87"/>
    <mergeCell ref="A89:T89"/>
    <mergeCell ref="K83:L83"/>
    <mergeCell ref="E83:H83"/>
  </mergeCells>
  <printOptions horizontalCentered="1"/>
  <pageMargins left="0.6692913385826772" right="0.43307086614173229" top="0.70866141732283472" bottom="0.39370078740157483" header="0.19685039370078741" footer="0.19685039370078741"/>
  <pageSetup paperSize="9" scale="60" orientation="landscape" r:id="rId1"/>
</worksheet>
</file>

<file path=xl/worksheets/sheet8.xml><?xml version="1.0" encoding="utf-8"?>
<worksheet xmlns="http://schemas.openxmlformats.org/spreadsheetml/2006/main" xmlns:r="http://schemas.openxmlformats.org/officeDocument/2006/relationships">
  <dimension ref="A1:U94"/>
  <sheetViews>
    <sheetView topLeftCell="A16" workbookViewId="0">
      <selection activeCell="D13" sqref="D13:G13"/>
    </sheetView>
  </sheetViews>
  <sheetFormatPr defaultRowHeight="15"/>
  <cols>
    <col min="1" max="1" width="10.140625" customWidth="1"/>
    <col min="2" max="2" width="20" customWidth="1"/>
    <col min="3" max="3" width="9.85546875" customWidth="1"/>
    <col min="4" max="4" width="13.140625" customWidth="1"/>
    <col min="5" max="5" width="12" hidden="1" customWidth="1"/>
    <col min="6" max="6" width="13.5703125" customWidth="1"/>
    <col min="7" max="7" width="15.140625" customWidth="1"/>
    <col min="8" max="8" width="13.140625" customWidth="1"/>
    <col min="9" max="9" width="9.85546875" customWidth="1"/>
    <col min="10" max="10" width="11.28515625" customWidth="1"/>
    <col min="11" max="11" width="12.85546875" customWidth="1"/>
    <col min="12" max="12" width="10.28515625" customWidth="1"/>
    <col min="13" max="13" width="9.85546875" customWidth="1"/>
    <col min="14" max="14" width="10.28515625" customWidth="1"/>
    <col min="17" max="17" width="10" customWidth="1"/>
    <col min="18" max="18" width="12" customWidth="1"/>
    <col min="20" max="20" width="10.140625" customWidth="1"/>
  </cols>
  <sheetData>
    <row r="1" spans="1:20" ht="14.25" customHeight="1">
      <c r="P1" s="150"/>
      <c r="Q1" s="150"/>
      <c r="R1" s="150"/>
      <c r="S1" s="150"/>
      <c r="T1" s="150"/>
    </row>
    <row r="2" spans="1:20" ht="0.75" hidden="1" customHeight="1">
      <c r="P2" s="150"/>
      <c r="Q2" s="150"/>
      <c r="R2" s="150"/>
      <c r="S2" s="150"/>
      <c r="T2" s="150"/>
    </row>
    <row r="3" spans="1:20" hidden="1">
      <c r="P3" s="150"/>
      <c r="Q3" s="150"/>
      <c r="R3" s="150"/>
      <c r="S3" s="150"/>
      <c r="T3" s="150"/>
    </row>
    <row r="4" spans="1:20" hidden="1">
      <c r="P4" s="150"/>
      <c r="Q4" s="150"/>
      <c r="R4" s="150"/>
      <c r="S4" s="150"/>
      <c r="T4" s="150"/>
    </row>
    <row r="5" spans="1:20" hidden="1">
      <c r="P5" s="150"/>
      <c r="Q5" s="150"/>
      <c r="R5" s="150"/>
      <c r="S5" s="150"/>
      <c r="T5" s="150"/>
    </row>
    <row r="6" spans="1:20" hidden="1">
      <c r="P6" s="150"/>
      <c r="Q6" s="150"/>
      <c r="R6" s="150"/>
      <c r="S6" s="150"/>
      <c r="T6" s="150"/>
    </row>
    <row r="7" spans="1:20" hidden="1">
      <c r="P7" s="150"/>
      <c r="Q7" s="150"/>
      <c r="R7" s="150"/>
      <c r="S7" s="150"/>
      <c r="T7" s="150"/>
    </row>
    <row r="9" spans="1:20">
      <c r="A9" s="151" t="s">
        <v>105</v>
      </c>
      <c r="B9" s="151"/>
      <c r="C9" s="151"/>
      <c r="D9" s="151"/>
      <c r="E9" s="151"/>
      <c r="F9" s="151"/>
      <c r="G9" s="151"/>
      <c r="H9" s="151"/>
      <c r="I9" s="151"/>
      <c r="J9" s="151"/>
      <c r="K9" s="151"/>
      <c r="L9" s="151"/>
      <c r="M9" s="151"/>
      <c r="N9" s="151"/>
      <c r="O9" s="151"/>
      <c r="P9" s="151"/>
      <c r="Q9" s="151"/>
      <c r="R9" s="151"/>
      <c r="S9" s="151"/>
      <c r="T9" s="151"/>
    </row>
    <row r="10" spans="1:20">
      <c r="A10" s="151"/>
      <c r="B10" s="151"/>
      <c r="C10" s="151"/>
      <c r="D10" s="151"/>
      <c r="E10" s="151"/>
      <c r="F10" s="151"/>
      <c r="G10" s="151"/>
      <c r="H10" s="151"/>
      <c r="I10" s="151"/>
      <c r="J10" s="151"/>
      <c r="K10" s="151"/>
      <c r="L10" s="151"/>
      <c r="M10" s="151"/>
      <c r="N10" s="151"/>
      <c r="O10" s="151"/>
      <c r="P10" s="151"/>
      <c r="Q10" s="151"/>
      <c r="R10" s="151"/>
      <c r="S10" s="151"/>
      <c r="T10" s="151"/>
    </row>
    <row r="11" spans="1:20">
      <c r="A11" s="151"/>
      <c r="B11" s="151"/>
      <c r="C11" s="151"/>
      <c r="D11" s="151"/>
      <c r="E11" s="151"/>
      <c r="F11" s="151"/>
      <c r="G11" s="151"/>
      <c r="H11" s="151"/>
      <c r="I11" s="151"/>
      <c r="J11" s="151"/>
      <c r="K11" s="151"/>
      <c r="L11" s="151"/>
      <c r="M11" s="151"/>
      <c r="N11" s="151"/>
      <c r="O11" s="151"/>
      <c r="P11" s="151"/>
      <c r="Q11" s="151"/>
      <c r="R11" s="151"/>
      <c r="S11" s="151"/>
      <c r="T11" s="151"/>
    </row>
    <row r="13" spans="1:20" ht="15.75" customHeight="1">
      <c r="A13" s="142" t="s">
        <v>66</v>
      </c>
      <c r="B13" s="142"/>
      <c r="C13" s="142"/>
      <c r="D13" s="166" t="s">
        <v>124</v>
      </c>
      <c r="E13" s="166"/>
      <c r="F13" s="166"/>
      <c r="G13" s="166"/>
      <c r="H13" s="36"/>
      <c r="I13" s="36"/>
      <c r="J13" s="36"/>
      <c r="K13" s="36"/>
      <c r="L13" s="36"/>
      <c r="M13" s="36"/>
      <c r="N13" s="36"/>
      <c r="O13" s="36"/>
      <c r="P13" s="36"/>
      <c r="Q13" s="36"/>
      <c r="R13" s="36"/>
      <c r="S13" s="36"/>
      <c r="T13" s="36"/>
    </row>
    <row r="14" spans="1:20" ht="15.75">
      <c r="A14" s="142" t="s">
        <v>67</v>
      </c>
      <c r="B14" s="142"/>
      <c r="C14" s="142"/>
      <c r="D14" s="142"/>
      <c r="E14" s="142"/>
      <c r="F14" s="142"/>
      <c r="G14" s="142"/>
      <c r="H14" s="142"/>
      <c r="I14" s="142"/>
      <c r="J14" s="142"/>
      <c r="K14" s="142"/>
      <c r="L14" s="142"/>
      <c r="M14" s="142"/>
      <c r="N14" s="142"/>
      <c r="O14" s="142"/>
      <c r="P14" s="142"/>
      <c r="Q14" s="142"/>
      <c r="R14" s="142"/>
      <c r="S14" s="142"/>
      <c r="T14" s="142"/>
    </row>
    <row r="15" spans="1:20" ht="15.75" customHeight="1">
      <c r="A15" s="166" t="s">
        <v>120</v>
      </c>
      <c r="B15" s="166"/>
      <c r="C15" s="166"/>
      <c r="D15" s="166"/>
      <c r="E15" s="166"/>
      <c r="F15" s="166"/>
      <c r="G15" s="166"/>
      <c r="H15" s="36"/>
      <c r="I15" s="36"/>
      <c r="J15" s="36"/>
      <c r="K15" s="36"/>
      <c r="L15" s="36"/>
      <c r="M15" s="36"/>
      <c r="N15" s="36"/>
      <c r="O15" s="36"/>
      <c r="P15" s="36"/>
      <c r="Q15" s="36"/>
      <c r="R15" s="36"/>
      <c r="S15" s="36"/>
      <c r="T15" s="36"/>
    </row>
    <row r="17" spans="1:20" ht="15.75">
      <c r="A17" s="145" t="s">
        <v>0</v>
      </c>
      <c r="B17" s="145"/>
      <c r="C17" s="145"/>
    </row>
    <row r="18" spans="1:20" ht="16.5" thickBot="1">
      <c r="A18" s="142" t="s">
        <v>44</v>
      </c>
      <c r="B18" s="142"/>
      <c r="C18" s="142"/>
      <c r="D18" s="142"/>
      <c r="E18" s="142"/>
      <c r="F18" s="142"/>
      <c r="G18" s="142"/>
      <c r="H18" s="142"/>
      <c r="I18" s="142"/>
      <c r="J18" s="142"/>
      <c r="K18" s="142"/>
      <c r="L18" s="142"/>
      <c r="M18" s="142"/>
      <c r="N18" s="142"/>
      <c r="O18" s="142"/>
      <c r="P18" s="142"/>
      <c r="Q18" s="142"/>
      <c r="R18" s="142"/>
      <c r="S18" s="142"/>
      <c r="T18" s="142"/>
    </row>
    <row r="19" spans="1:20">
      <c r="A19" s="164" t="s">
        <v>47</v>
      </c>
      <c r="B19" s="152" t="s">
        <v>1</v>
      </c>
      <c r="C19" s="154" t="s">
        <v>2</v>
      </c>
      <c r="D19" s="155"/>
      <c r="E19" s="155"/>
      <c r="F19" s="155"/>
      <c r="G19" s="155"/>
      <c r="H19" s="156"/>
      <c r="I19" s="163" t="s">
        <v>46</v>
      </c>
      <c r="J19" s="163"/>
      <c r="K19" s="163"/>
      <c r="L19" s="163"/>
      <c r="M19" s="163"/>
      <c r="N19" s="163" t="s">
        <v>3</v>
      </c>
      <c r="O19" s="163" t="s">
        <v>45</v>
      </c>
      <c r="P19" s="163"/>
      <c r="Q19" s="163"/>
      <c r="R19" s="163"/>
      <c r="S19" s="163"/>
      <c r="T19" s="167" t="s">
        <v>4</v>
      </c>
    </row>
    <row r="20" spans="1:20">
      <c r="A20" s="165"/>
      <c r="B20" s="153"/>
      <c r="C20" s="157"/>
      <c r="D20" s="158"/>
      <c r="E20" s="158"/>
      <c r="F20" s="158"/>
      <c r="G20" s="158"/>
      <c r="H20" s="159"/>
      <c r="I20" s="124"/>
      <c r="J20" s="124"/>
      <c r="K20" s="124"/>
      <c r="L20" s="124"/>
      <c r="M20" s="124"/>
      <c r="N20" s="124"/>
      <c r="O20" s="124"/>
      <c r="P20" s="124"/>
      <c r="Q20" s="124"/>
      <c r="R20" s="124"/>
      <c r="S20" s="124"/>
      <c r="T20" s="125"/>
    </row>
    <row r="21" spans="1:20" ht="27.75" customHeight="1">
      <c r="A21" s="165"/>
      <c r="B21" s="153"/>
      <c r="C21" s="160"/>
      <c r="D21" s="161"/>
      <c r="E21" s="161"/>
      <c r="F21" s="161"/>
      <c r="G21" s="161"/>
      <c r="H21" s="162"/>
      <c r="I21" s="124"/>
      <c r="J21" s="124"/>
      <c r="K21" s="124"/>
      <c r="L21" s="124"/>
      <c r="M21" s="124"/>
      <c r="N21" s="124"/>
      <c r="O21" s="124"/>
      <c r="P21" s="124"/>
      <c r="Q21" s="124"/>
      <c r="R21" s="124"/>
      <c r="S21" s="124"/>
      <c r="T21" s="125"/>
    </row>
    <row r="22" spans="1:20">
      <c r="A22" s="165"/>
      <c r="B22" s="153"/>
      <c r="C22" s="124" t="s">
        <v>5</v>
      </c>
      <c r="D22" s="123" t="s">
        <v>6</v>
      </c>
      <c r="E22" s="123"/>
      <c r="F22" s="123"/>
      <c r="G22" s="123"/>
      <c r="H22" s="123"/>
      <c r="I22" s="60"/>
      <c r="J22" s="123" t="s">
        <v>6</v>
      </c>
      <c r="K22" s="123"/>
      <c r="L22" s="123"/>
      <c r="M22" s="123"/>
      <c r="N22" s="124"/>
      <c r="O22" s="124" t="s">
        <v>5</v>
      </c>
      <c r="P22" s="124" t="s">
        <v>6</v>
      </c>
      <c r="Q22" s="124"/>
      <c r="R22" s="124"/>
      <c r="S22" s="124"/>
      <c r="T22" s="125"/>
    </row>
    <row r="23" spans="1:20" ht="202.5">
      <c r="A23" s="165"/>
      <c r="B23" s="153"/>
      <c r="C23" s="124"/>
      <c r="D23" s="61" t="s">
        <v>7</v>
      </c>
      <c r="E23" s="61" t="s">
        <v>8</v>
      </c>
      <c r="F23" s="61" t="s">
        <v>8</v>
      </c>
      <c r="G23" s="61" t="s">
        <v>9</v>
      </c>
      <c r="H23" s="61" t="s">
        <v>10</v>
      </c>
      <c r="I23" s="61" t="s">
        <v>5</v>
      </c>
      <c r="J23" s="61" t="s">
        <v>7</v>
      </c>
      <c r="K23" s="61" t="s">
        <v>8</v>
      </c>
      <c r="L23" s="61" t="s">
        <v>9</v>
      </c>
      <c r="M23" s="61" t="s">
        <v>10</v>
      </c>
      <c r="N23" s="124"/>
      <c r="O23" s="124"/>
      <c r="P23" s="61" t="s">
        <v>7</v>
      </c>
      <c r="Q23" s="61" t="s">
        <v>8</v>
      </c>
      <c r="R23" s="61" t="s">
        <v>9</v>
      </c>
      <c r="S23" s="61" t="s">
        <v>10</v>
      </c>
      <c r="T23" s="125"/>
    </row>
    <row r="24" spans="1:20" ht="35.25" thickBot="1">
      <c r="A24" s="12">
        <v>1</v>
      </c>
      <c r="B24" s="81" t="s">
        <v>103</v>
      </c>
      <c r="C24" s="26">
        <f>D24+F24+G24+H24</f>
        <v>602623</v>
      </c>
      <c r="D24" s="25">
        <v>440000</v>
      </c>
      <c r="E24" s="11"/>
      <c r="F24" s="25">
        <v>66000</v>
      </c>
      <c r="G24" s="25">
        <v>66000</v>
      </c>
      <c r="H24" s="25">
        <v>30623</v>
      </c>
      <c r="I24" s="26">
        <f>J24+K24+L24+M24</f>
        <v>602623</v>
      </c>
      <c r="J24" s="25">
        <v>440000</v>
      </c>
      <c r="K24" s="25">
        <v>66000</v>
      </c>
      <c r="L24" s="25">
        <v>66000</v>
      </c>
      <c r="M24" s="25">
        <v>30623</v>
      </c>
      <c r="N24" s="25">
        <v>599610.07999999996</v>
      </c>
      <c r="O24" s="26">
        <f>P24+Q24+R24+S24</f>
        <v>599610.08000000007</v>
      </c>
      <c r="P24" s="25">
        <v>437799.9</v>
      </c>
      <c r="Q24" s="25">
        <v>65669.899999999994</v>
      </c>
      <c r="R24" s="25">
        <v>65669.899999999994</v>
      </c>
      <c r="S24" s="25">
        <v>30470.38</v>
      </c>
      <c r="T24" s="27"/>
    </row>
    <row r="26" spans="1:20">
      <c r="A26" s="142" t="s">
        <v>11</v>
      </c>
      <c r="B26" s="142"/>
      <c r="C26" s="142"/>
      <c r="D26" s="142"/>
      <c r="E26" s="142"/>
      <c r="F26" s="142"/>
      <c r="G26" s="142"/>
      <c r="H26" s="142"/>
      <c r="I26" s="142"/>
      <c r="J26" s="142"/>
      <c r="K26" s="142"/>
      <c r="L26" s="142"/>
      <c r="M26" s="142"/>
      <c r="N26" s="142"/>
      <c r="O26" s="142"/>
      <c r="P26" s="142"/>
      <c r="Q26" s="142"/>
      <c r="R26" s="142"/>
      <c r="S26" s="142"/>
      <c r="T26" s="142"/>
    </row>
    <row r="27" spans="1:20" ht="15.75" thickBot="1">
      <c r="A27" s="142"/>
      <c r="B27" s="142"/>
      <c r="C27" s="142"/>
      <c r="D27" s="142"/>
      <c r="E27" s="142"/>
      <c r="F27" s="142"/>
      <c r="G27" s="142"/>
      <c r="H27" s="142"/>
      <c r="I27" s="142"/>
      <c r="J27" s="142"/>
      <c r="K27" s="142"/>
      <c r="L27" s="142"/>
      <c r="M27" s="142"/>
      <c r="N27" s="142"/>
      <c r="O27" s="142"/>
      <c r="P27" s="142"/>
      <c r="Q27" s="142"/>
      <c r="R27" s="142"/>
      <c r="S27" s="142"/>
      <c r="T27" s="142"/>
    </row>
    <row r="28" spans="1:20" ht="198" customHeight="1">
      <c r="A28" s="128" t="s">
        <v>12</v>
      </c>
      <c r="B28" s="122"/>
      <c r="C28" s="122" t="s">
        <v>13</v>
      </c>
      <c r="D28" s="122"/>
      <c r="E28" s="59"/>
      <c r="F28" s="59" t="s">
        <v>14</v>
      </c>
      <c r="G28" s="122" t="s">
        <v>48</v>
      </c>
      <c r="H28" s="122"/>
      <c r="I28" s="62" t="s">
        <v>64</v>
      </c>
      <c r="J28" s="126" t="s">
        <v>61</v>
      </c>
      <c r="K28" s="126"/>
      <c r="L28" s="127"/>
    </row>
    <row r="29" spans="1:20">
      <c r="A29" s="146" t="s">
        <v>15</v>
      </c>
      <c r="B29" s="147"/>
      <c r="C29" s="193">
        <f>C31+C32+C33+C34</f>
        <v>602623</v>
      </c>
      <c r="D29" s="193"/>
      <c r="E29" s="28"/>
      <c r="F29" s="70">
        <f>F31+F32+F33+F34</f>
        <v>100</v>
      </c>
      <c r="G29" s="214">
        <v>599610.07999999996</v>
      </c>
      <c r="H29" s="214"/>
      <c r="I29" s="69"/>
      <c r="J29" s="130">
        <f>J32+J33+J34+G29</f>
        <v>599610.07999999996</v>
      </c>
      <c r="K29" s="131"/>
      <c r="L29" s="132"/>
    </row>
    <row r="30" spans="1:20">
      <c r="A30" s="148" t="s">
        <v>16</v>
      </c>
      <c r="B30" s="149"/>
      <c r="C30" s="194"/>
      <c r="D30" s="194"/>
      <c r="E30" s="29"/>
      <c r="F30" s="71"/>
      <c r="G30" s="215"/>
      <c r="H30" s="215"/>
      <c r="I30" s="71"/>
      <c r="J30" s="133"/>
      <c r="K30" s="134"/>
      <c r="L30" s="135"/>
    </row>
    <row r="31" spans="1:20">
      <c r="A31" s="146" t="s">
        <v>17</v>
      </c>
      <c r="B31" s="147"/>
      <c r="C31" s="195">
        <v>440000</v>
      </c>
      <c r="D31" s="195"/>
      <c r="E31" s="28"/>
      <c r="F31" s="97">
        <f>ROUND((C31/C$29*100),4)</f>
        <v>73.014099999999999</v>
      </c>
      <c r="G31" s="129">
        <f>ROUND((G$29*F31/100),2)</f>
        <v>437799.9</v>
      </c>
      <c r="H31" s="129"/>
      <c r="I31" s="70">
        <f>C31-G31</f>
        <v>2200.0999999999767</v>
      </c>
      <c r="J31" s="136"/>
      <c r="K31" s="137"/>
      <c r="L31" s="138"/>
    </row>
    <row r="32" spans="1:20" ht="45.75" customHeight="1">
      <c r="A32" s="146" t="s">
        <v>18</v>
      </c>
      <c r="B32" s="147"/>
      <c r="C32" s="195">
        <v>66000</v>
      </c>
      <c r="D32" s="195"/>
      <c r="E32" s="28"/>
      <c r="F32" s="97">
        <f>ROUND((C32/C$29*100),4)</f>
        <v>10.9521</v>
      </c>
      <c r="G32" s="129">
        <f t="shared" ref="G32:G33" si="0">ROUND((G$29*F32/100),2)</f>
        <v>65669.899999999994</v>
      </c>
      <c r="H32" s="129"/>
      <c r="I32" s="70">
        <f t="shared" ref="I32:I34" si="1">C32-G32</f>
        <v>330.10000000000582</v>
      </c>
      <c r="J32" s="139"/>
      <c r="K32" s="140"/>
      <c r="L32" s="141"/>
    </row>
    <row r="33" spans="1:21" ht="73.5" customHeight="1">
      <c r="A33" s="146" t="s">
        <v>19</v>
      </c>
      <c r="B33" s="147"/>
      <c r="C33" s="195">
        <v>66000</v>
      </c>
      <c r="D33" s="195"/>
      <c r="E33" s="28"/>
      <c r="F33" s="97">
        <f>ROUND((C33/C$29*100),4)</f>
        <v>10.9521</v>
      </c>
      <c r="G33" s="129">
        <f t="shared" si="0"/>
        <v>65669.899999999994</v>
      </c>
      <c r="H33" s="129"/>
      <c r="I33" s="70">
        <f t="shared" si="1"/>
        <v>330.10000000000582</v>
      </c>
      <c r="J33" s="139"/>
      <c r="K33" s="140"/>
      <c r="L33" s="141"/>
    </row>
    <row r="34" spans="1:21" ht="106.5" customHeight="1" thickBot="1">
      <c r="A34" s="143" t="s">
        <v>20</v>
      </c>
      <c r="B34" s="144"/>
      <c r="C34" s="196">
        <v>30623</v>
      </c>
      <c r="D34" s="196"/>
      <c r="E34" s="30"/>
      <c r="F34" s="97">
        <f>ROUND((C34/C$29*100),4)+0.0001</f>
        <v>5.0816999999999997</v>
      </c>
      <c r="G34" s="129">
        <v>30470.38</v>
      </c>
      <c r="H34" s="129"/>
      <c r="I34" s="40">
        <f t="shared" si="1"/>
        <v>152.61999999999898</v>
      </c>
      <c r="J34" s="198"/>
      <c r="K34" s="199"/>
      <c r="L34" s="200"/>
    </row>
    <row r="35" spans="1:21" ht="12.75" customHeight="1"/>
    <row r="36" spans="1:21" ht="15.75" customHeight="1">
      <c r="A36" s="145" t="s">
        <v>49</v>
      </c>
      <c r="B36" s="145"/>
      <c r="C36" s="145"/>
    </row>
    <row r="37" spans="1:21" ht="12.75" customHeight="1">
      <c r="A37" s="142" t="s">
        <v>50</v>
      </c>
      <c r="B37" s="142"/>
      <c r="C37" s="142"/>
      <c r="D37" s="142"/>
      <c r="E37" s="142"/>
      <c r="F37" s="142"/>
      <c r="G37" s="142"/>
      <c r="H37" s="142"/>
      <c r="I37" s="142"/>
      <c r="J37" s="142"/>
      <c r="K37" s="142"/>
      <c r="L37" s="142"/>
      <c r="M37" s="142"/>
      <c r="N37" s="142"/>
      <c r="O37" s="142"/>
      <c r="P37" s="142"/>
      <c r="Q37" s="142"/>
      <c r="R37" s="142"/>
      <c r="S37" s="142"/>
      <c r="T37" s="142"/>
    </row>
    <row r="38" spans="1:21" ht="11.25" customHeight="1" thickBot="1">
      <c r="A38" s="142"/>
      <c r="B38" s="142"/>
      <c r="C38" s="142"/>
      <c r="D38" s="142"/>
      <c r="E38" s="142"/>
      <c r="F38" s="142"/>
      <c r="G38" s="142"/>
      <c r="H38" s="142"/>
      <c r="I38" s="142"/>
      <c r="J38" s="142"/>
      <c r="K38" s="142"/>
      <c r="L38" s="142"/>
      <c r="M38" s="142"/>
      <c r="N38" s="142"/>
      <c r="O38" s="142"/>
      <c r="P38" s="142"/>
      <c r="Q38" s="142"/>
      <c r="R38" s="142"/>
      <c r="S38" s="142"/>
      <c r="T38" s="142"/>
    </row>
    <row r="39" spans="1:21" ht="118.5" customHeight="1">
      <c r="A39" s="177" t="s">
        <v>21</v>
      </c>
      <c r="B39" s="168"/>
      <c r="C39" s="168" t="s">
        <v>22</v>
      </c>
      <c r="D39" s="168"/>
      <c r="E39" s="168"/>
      <c r="F39" s="168"/>
      <c r="G39" s="168" t="s">
        <v>51</v>
      </c>
      <c r="H39" s="202" t="s">
        <v>52</v>
      </c>
      <c r="I39" s="168" t="s">
        <v>23</v>
      </c>
      <c r="J39" s="208"/>
      <c r="K39" s="176"/>
      <c r="L39" s="8"/>
    </row>
    <row r="40" spans="1:21" ht="15.75" hidden="1" customHeight="1">
      <c r="A40" s="178"/>
      <c r="B40" s="169"/>
      <c r="C40" s="169"/>
      <c r="D40" s="169"/>
      <c r="E40" s="169"/>
      <c r="F40" s="169"/>
      <c r="G40" s="169"/>
      <c r="H40" s="203"/>
      <c r="I40" s="34"/>
      <c r="J40" s="35"/>
      <c r="K40" s="176"/>
      <c r="L40" s="8"/>
    </row>
    <row r="41" spans="1:21" ht="29.25" customHeight="1">
      <c r="A41" s="179" t="s">
        <v>24</v>
      </c>
      <c r="B41" s="180"/>
      <c r="C41" s="171">
        <f>C43+C44</f>
        <v>0</v>
      </c>
      <c r="D41" s="172"/>
      <c r="E41" s="172"/>
      <c r="F41" s="173"/>
      <c r="G41" s="70">
        <f>G43+G44</f>
        <v>0</v>
      </c>
      <c r="H41" s="66">
        <f>H43+H44</f>
        <v>0</v>
      </c>
      <c r="I41" s="185"/>
      <c r="J41" s="186"/>
    </row>
    <row r="42" spans="1:21" ht="17.25" customHeight="1">
      <c r="A42" s="181" t="s">
        <v>16</v>
      </c>
      <c r="B42" s="182"/>
      <c r="C42" s="170"/>
      <c r="D42" s="170"/>
      <c r="E42" s="170"/>
      <c r="F42" s="170"/>
      <c r="G42" s="69"/>
      <c r="H42" s="63"/>
      <c r="I42" s="185"/>
      <c r="J42" s="186"/>
    </row>
    <row r="43" spans="1:21" ht="30" customHeight="1">
      <c r="A43" s="183" t="s">
        <v>25</v>
      </c>
      <c r="B43" s="184"/>
      <c r="C43" s="174"/>
      <c r="D43" s="174"/>
      <c r="E43" s="174"/>
      <c r="F43" s="174"/>
      <c r="G43" s="72"/>
      <c r="H43" s="66">
        <f>C43-G43</f>
        <v>0</v>
      </c>
      <c r="I43" s="195"/>
      <c r="J43" s="230"/>
    </row>
    <row r="44" spans="1:21" ht="77.25" customHeight="1" thickBot="1">
      <c r="A44" s="212" t="s">
        <v>26</v>
      </c>
      <c r="B44" s="213"/>
      <c r="C44" s="209"/>
      <c r="D44" s="209"/>
      <c r="E44" s="209"/>
      <c r="F44" s="209"/>
      <c r="G44" s="73"/>
      <c r="H44" s="41">
        <f>C44-G44</f>
        <v>0</v>
      </c>
      <c r="I44" s="196"/>
      <c r="J44" s="231"/>
    </row>
    <row r="45" spans="1:21" ht="36.75" customHeight="1"/>
    <row r="46" spans="1:21" ht="18" customHeight="1">
      <c r="A46" s="142" t="s">
        <v>27</v>
      </c>
      <c r="B46" s="142"/>
      <c r="C46" s="142"/>
      <c r="D46" s="142"/>
      <c r="E46" s="142"/>
      <c r="F46" s="142"/>
      <c r="G46" s="142"/>
      <c r="H46" s="142"/>
      <c r="I46" s="142"/>
      <c r="J46" s="142"/>
      <c r="K46" s="142"/>
      <c r="L46" s="142"/>
      <c r="M46" s="142"/>
      <c r="N46" s="142"/>
      <c r="O46" s="142"/>
      <c r="P46" s="142"/>
      <c r="Q46" s="142"/>
      <c r="R46" s="142"/>
      <c r="S46" s="142"/>
      <c r="T46" s="142"/>
      <c r="U46" s="64"/>
    </row>
    <row r="47" spans="1:21" ht="13.5" customHeight="1"/>
    <row r="48" spans="1:21" ht="19.5" customHeight="1">
      <c r="A48" s="24" t="s">
        <v>62</v>
      </c>
      <c r="B48" s="24"/>
      <c r="C48" s="24"/>
      <c r="D48" s="210"/>
      <c r="E48" s="210"/>
      <c r="F48" s="210"/>
      <c r="G48" s="210"/>
      <c r="H48" s="210"/>
      <c r="I48" s="210"/>
      <c r="J48" s="210"/>
      <c r="K48" s="210"/>
      <c r="L48" s="210"/>
      <c r="M48" s="210"/>
      <c r="N48" s="210"/>
      <c r="O48" s="210"/>
      <c r="P48" s="210"/>
      <c r="Q48" s="210"/>
      <c r="R48" s="210"/>
      <c r="S48" s="210"/>
      <c r="T48" s="210"/>
    </row>
    <row r="49" spans="1:20" ht="15.75">
      <c r="A49" s="201"/>
      <c r="B49" s="201"/>
      <c r="C49" s="201"/>
      <c r="D49" s="201"/>
      <c r="E49" s="201"/>
      <c r="F49" s="201"/>
      <c r="G49" s="201"/>
      <c r="H49" s="201"/>
      <c r="I49" s="201"/>
    </row>
    <row r="50" spans="1:20">
      <c r="A50" s="211" t="s">
        <v>63</v>
      </c>
      <c r="B50" s="211"/>
      <c r="C50" s="211"/>
      <c r="D50" s="211"/>
      <c r="E50" s="211"/>
      <c r="F50" s="211"/>
      <c r="G50" s="211"/>
      <c r="H50" s="211"/>
      <c r="I50" s="210"/>
      <c r="J50" s="210"/>
      <c r="K50" s="210"/>
      <c r="L50" s="210"/>
      <c r="M50" s="210"/>
      <c r="N50" s="210"/>
      <c r="O50" s="210"/>
      <c r="P50" s="210"/>
      <c r="Q50" s="210"/>
      <c r="R50" s="210"/>
      <c r="S50" s="210"/>
      <c r="T50" s="210"/>
    </row>
    <row r="51" spans="1:20" ht="15.75">
      <c r="A51" s="201"/>
      <c r="B51" s="201"/>
      <c r="C51" s="201"/>
      <c r="D51" s="201"/>
      <c r="E51" s="201"/>
      <c r="F51" s="201"/>
      <c r="G51" s="201"/>
      <c r="H51" s="201"/>
      <c r="I51" s="201"/>
    </row>
    <row r="53" spans="1:20" ht="15.75">
      <c r="A53" s="175" t="s">
        <v>28</v>
      </c>
      <c r="B53" s="175"/>
      <c r="C53" s="175"/>
      <c r="D53" s="175"/>
      <c r="E53" s="175"/>
      <c r="F53" s="175"/>
      <c r="G53" s="175"/>
      <c r="H53" s="175"/>
      <c r="I53" s="175"/>
      <c r="J53" s="175"/>
      <c r="K53" s="175"/>
      <c r="L53" s="175"/>
      <c r="M53" s="175"/>
      <c r="N53" s="175"/>
      <c r="O53" s="175"/>
      <c r="P53" s="175"/>
      <c r="Q53" s="175"/>
      <c r="R53" s="175"/>
      <c r="S53" s="175"/>
      <c r="T53" s="175"/>
    </row>
    <row r="54" spans="1:20" ht="15.75" thickBot="1"/>
    <row r="55" spans="1:20" ht="138" customHeight="1">
      <c r="A55" s="67" t="s">
        <v>47</v>
      </c>
      <c r="B55" s="65" t="s">
        <v>29</v>
      </c>
      <c r="C55" s="168" t="s">
        <v>70</v>
      </c>
      <c r="D55" s="168"/>
      <c r="E55" s="21"/>
      <c r="F55" s="168" t="s">
        <v>53</v>
      </c>
      <c r="G55" s="168"/>
      <c r="H55" s="65" t="s">
        <v>30</v>
      </c>
      <c r="I55" s="187" t="s">
        <v>52</v>
      </c>
      <c r="J55" s="187"/>
      <c r="K55" s="74" t="s">
        <v>23</v>
      </c>
    </row>
    <row r="56" spans="1:20" ht="60">
      <c r="A56" s="68">
        <v>1</v>
      </c>
      <c r="B56" s="16" t="s">
        <v>31</v>
      </c>
      <c r="C56" s="109"/>
      <c r="D56" s="109"/>
      <c r="E56" s="32"/>
      <c r="F56" s="109"/>
      <c r="G56" s="109"/>
      <c r="H56" s="32"/>
      <c r="I56" s="115">
        <f>F56-H56</f>
        <v>0</v>
      </c>
      <c r="J56" s="115"/>
      <c r="K56" s="31"/>
    </row>
    <row r="57" spans="1:20" ht="108.75" customHeight="1">
      <c r="A57" s="68">
        <v>2</v>
      </c>
      <c r="B57" s="16" t="s">
        <v>32</v>
      </c>
      <c r="C57" s="216" t="s">
        <v>104</v>
      </c>
      <c r="D57" s="216"/>
      <c r="E57" s="32"/>
      <c r="F57" s="109">
        <v>602623</v>
      </c>
      <c r="G57" s="109"/>
      <c r="H57" s="32">
        <v>599610.07999999996</v>
      </c>
      <c r="I57" s="115">
        <f t="shared" ref="I57:I62" si="2">F57-H57</f>
        <v>3012.9200000000419</v>
      </c>
      <c r="J57" s="115"/>
      <c r="K57" s="79" t="s">
        <v>108</v>
      </c>
      <c r="L57" s="80"/>
    </row>
    <row r="58" spans="1:20" ht="90">
      <c r="A58" s="68">
        <v>3</v>
      </c>
      <c r="B58" s="16" t="s">
        <v>60</v>
      </c>
      <c r="C58" s="109"/>
      <c r="D58" s="109"/>
      <c r="E58" s="32"/>
      <c r="F58" s="109"/>
      <c r="G58" s="109"/>
      <c r="H58" s="32"/>
      <c r="I58" s="115">
        <f t="shared" si="2"/>
        <v>0</v>
      </c>
      <c r="J58" s="115"/>
      <c r="K58" s="31"/>
    </row>
    <row r="59" spans="1:20" ht="105">
      <c r="A59" s="68">
        <v>4</v>
      </c>
      <c r="B59" s="16" t="s">
        <v>33</v>
      </c>
      <c r="C59" s="109"/>
      <c r="D59" s="109"/>
      <c r="E59" s="32"/>
      <c r="F59" s="109"/>
      <c r="G59" s="109"/>
      <c r="H59" s="32"/>
      <c r="I59" s="115">
        <f t="shared" si="2"/>
        <v>0</v>
      </c>
      <c r="J59" s="115"/>
      <c r="K59" s="31"/>
      <c r="M59" s="15"/>
      <c r="N59" s="15"/>
    </row>
    <row r="60" spans="1:20" ht="30">
      <c r="A60" s="68">
        <v>5</v>
      </c>
      <c r="B60" s="16" t="s">
        <v>34</v>
      </c>
      <c r="C60" s="109"/>
      <c r="D60" s="109"/>
      <c r="E60" s="32"/>
      <c r="F60" s="109"/>
      <c r="G60" s="109"/>
      <c r="H60" s="32"/>
      <c r="I60" s="115">
        <f t="shared" si="2"/>
        <v>0</v>
      </c>
      <c r="J60" s="115"/>
      <c r="K60" s="31"/>
    </row>
    <row r="61" spans="1:20" ht="30">
      <c r="A61" s="68">
        <v>6</v>
      </c>
      <c r="B61" s="16" t="s">
        <v>35</v>
      </c>
      <c r="C61" s="109"/>
      <c r="D61" s="109"/>
      <c r="E61" s="32"/>
      <c r="F61" s="109"/>
      <c r="G61" s="109"/>
      <c r="H61" s="32"/>
      <c r="I61" s="115">
        <f t="shared" si="2"/>
        <v>0</v>
      </c>
      <c r="J61" s="115"/>
      <c r="K61" s="31"/>
    </row>
    <row r="62" spans="1:20" ht="15.75">
      <c r="A62" s="68">
        <v>7</v>
      </c>
      <c r="B62" s="16" t="s">
        <v>36</v>
      </c>
      <c r="C62" s="109"/>
      <c r="D62" s="109"/>
      <c r="E62" s="32"/>
      <c r="F62" s="109"/>
      <c r="G62" s="109"/>
      <c r="H62" s="32"/>
      <c r="I62" s="115">
        <f t="shared" si="2"/>
        <v>0</v>
      </c>
      <c r="J62" s="115"/>
      <c r="K62" s="31"/>
    </row>
    <row r="63" spans="1:20" ht="16.5" thickBot="1">
      <c r="A63" s="20"/>
      <c r="B63" s="22" t="s">
        <v>37</v>
      </c>
      <c r="C63" s="192"/>
      <c r="D63" s="192"/>
      <c r="E63" s="192"/>
      <c r="F63" s="189">
        <f>SUM(F56:F62)</f>
        <v>602623</v>
      </c>
      <c r="G63" s="190"/>
      <c r="H63" s="33">
        <f>SUM(H56:H62)</f>
        <v>599610.07999999996</v>
      </c>
      <c r="I63" s="113">
        <f>SUM(I56:J62)</f>
        <v>3012.9200000000419</v>
      </c>
      <c r="J63" s="114"/>
      <c r="K63" s="42"/>
    </row>
    <row r="65" spans="1:20">
      <c r="A65" s="112" t="s">
        <v>54</v>
      </c>
      <c r="B65" s="112"/>
      <c r="C65" s="112"/>
      <c r="D65" s="112"/>
      <c r="E65" s="112"/>
      <c r="F65" s="112"/>
      <c r="G65" s="112"/>
      <c r="H65" s="112"/>
      <c r="I65" s="112"/>
      <c r="J65" s="112"/>
      <c r="K65" s="112"/>
      <c r="L65" s="112"/>
      <c r="M65" s="112"/>
      <c r="N65" s="112"/>
      <c r="O65" s="112"/>
      <c r="P65" s="112"/>
      <c r="Q65" s="112"/>
      <c r="R65" s="112"/>
      <c r="S65" s="112"/>
      <c r="T65" s="112"/>
    </row>
    <row r="66" spans="1:20">
      <c r="A66" s="112"/>
      <c r="B66" s="112"/>
      <c r="C66" s="112"/>
      <c r="D66" s="112"/>
      <c r="E66" s="112"/>
      <c r="F66" s="112"/>
      <c r="G66" s="112"/>
      <c r="H66" s="112"/>
      <c r="I66" s="112"/>
      <c r="J66" s="112"/>
      <c r="K66" s="112"/>
      <c r="L66" s="112"/>
      <c r="M66" s="112"/>
      <c r="N66" s="112"/>
      <c r="O66" s="112"/>
      <c r="P66" s="112"/>
      <c r="Q66" s="112"/>
      <c r="R66" s="112"/>
      <c r="S66" s="112"/>
      <c r="T66" s="112"/>
    </row>
    <row r="67" spans="1:20">
      <c r="A67" s="112"/>
      <c r="B67" s="112"/>
      <c r="C67" s="112"/>
      <c r="D67" s="112"/>
      <c r="E67" s="112"/>
      <c r="F67" s="112"/>
      <c r="G67" s="112"/>
      <c r="H67" s="112"/>
      <c r="I67" s="112"/>
      <c r="J67" s="112"/>
      <c r="K67" s="112"/>
      <c r="L67" s="112"/>
      <c r="M67" s="112"/>
      <c r="N67" s="112"/>
      <c r="O67" s="112"/>
      <c r="P67" s="112"/>
      <c r="Q67" s="112"/>
      <c r="R67" s="112"/>
      <c r="S67" s="112"/>
      <c r="T67" s="112"/>
    </row>
    <row r="68" spans="1:20">
      <c r="A68" s="5"/>
      <c r="B68" s="5"/>
      <c r="C68" s="5"/>
      <c r="D68" s="5"/>
      <c r="E68" s="5"/>
      <c r="F68" s="5"/>
      <c r="G68" s="5"/>
      <c r="H68" s="5"/>
      <c r="I68" s="5"/>
      <c r="J68" s="5"/>
      <c r="K68" s="5"/>
      <c r="L68" s="5"/>
      <c r="M68" s="5"/>
      <c r="N68" s="5"/>
      <c r="O68" s="5"/>
      <c r="P68" s="5"/>
      <c r="Q68" s="5"/>
      <c r="R68" s="5"/>
      <c r="S68" s="5"/>
      <c r="T68" s="5"/>
    </row>
    <row r="69" spans="1:20">
      <c r="A69" s="112" t="s">
        <v>38</v>
      </c>
      <c r="B69" s="112"/>
      <c r="C69" s="112"/>
      <c r="D69" s="112"/>
      <c r="E69" s="112"/>
      <c r="F69" s="112"/>
      <c r="G69" s="112"/>
      <c r="H69" s="112"/>
      <c r="I69" s="112"/>
      <c r="J69" s="112"/>
      <c r="K69" s="112"/>
      <c r="L69" s="112"/>
      <c r="M69" s="112"/>
      <c r="N69" s="112"/>
      <c r="O69" s="112"/>
      <c r="P69" s="112"/>
      <c r="Q69" s="112"/>
      <c r="R69" s="112"/>
      <c r="S69" s="112"/>
      <c r="T69" s="112"/>
    </row>
    <row r="70" spans="1:20" ht="15.75">
      <c r="A70" s="103" t="s">
        <v>117</v>
      </c>
      <c r="B70" s="103"/>
      <c r="C70" s="103"/>
      <c r="D70" s="103"/>
      <c r="E70" s="103"/>
      <c r="F70" s="103"/>
      <c r="G70" s="103"/>
      <c r="H70" s="5"/>
      <c r="I70" s="5"/>
      <c r="J70" s="5"/>
      <c r="K70" s="5"/>
      <c r="L70" s="5"/>
      <c r="M70" s="5"/>
      <c r="N70" s="5"/>
      <c r="O70" s="5"/>
      <c r="P70" s="5"/>
      <c r="Q70" s="37"/>
      <c r="R70" s="37"/>
      <c r="S70" s="37"/>
      <c r="T70" s="37"/>
    </row>
    <row r="71" spans="1:20" ht="15.75">
      <c r="A71" s="110" t="s">
        <v>71</v>
      </c>
      <c r="B71" s="110"/>
      <c r="C71" s="110"/>
      <c r="D71" s="110"/>
      <c r="E71" s="110"/>
      <c r="F71" s="110"/>
      <c r="G71" s="110"/>
      <c r="H71" s="110"/>
      <c r="I71" s="110"/>
      <c r="J71" s="39" t="s">
        <v>72</v>
      </c>
      <c r="K71" s="39"/>
      <c r="L71" s="39"/>
      <c r="M71" s="39"/>
      <c r="N71" s="39"/>
      <c r="O71" s="39"/>
      <c r="P71" s="39"/>
      <c r="Q71" s="39"/>
      <c r="S71" s="38"/>
      <c r="T71" s="38"/>
    </row>
    <row r="72" spans="1:20" ht="15.75">
      <c r="A72" s="1"/>
    </row>
    <row r="73" spans="1:20" ht="15.75">
      <c r="A73" s="1" t="s">
        <v>39</v>
      </c>
    </row>
    <row r="74" spans="1:20" ht="15.75">
      <c r="A74" s="175" t="s">
        <v>68</v>
      </c>
      <c r="B74" s="175"/>
      <c r="C74" s="175"/>
      <c r="D74" s="175"/>
      <c r="E74" s="175"/>
      <c r="F74" s="175"/>
      <c r="G74" s="175"/>
      <c r="H74" s="175"/>
      <c r="I74" s="175"/>
      <c r="J74" s="175"/>
      <c r="K74" s="188" t="s">
        <v>106</v>
      </c>
      <c r="L74" s="188"/>
      <c r="M74" s="188"/>
      <c r="N74" s="37"/>
      <c r="O74" s="37"/>
      <c r="P74" s="37"/>
      <c r="Q74" s="37"/>
      <c r="R74" s="37"/>
      <c r="S74" s="37"/>
      <c r="T74" s="37"/>
    </row>
    <row r="75" spans="1:20" ht="15.75">
      <c r="A75" s="175" t="s">
        <v>69</v>
      </c>
      <c r="B75" s="175"/>
      <c r="C75" s="175"/>
      <c r="D75" s="188" t="s">
        <v>107</v>
      </c>
      <c r="E75" s="188"/>
      <c r="F75" s="188"/>
      <c r="G75" s="188"/>
      <c r="H75" s="37"/>
      <c r="I75" s="37"/>
      <c r="J75" s="37"/>
      <c r="K75" s="37"/>
      <c r="L75" s="37"/>
      <c r="M75" s="37"/>
      <c r="N75" s="37"/>
      <c r="O75" s="37"/>
    </row>
    <row r="76" spans="1:20" ht="15.75">
      <c r="A76" s="1"/>
    </row>
    <row r="77" spans="1:20" ht="15.75">
      <c r="A77" s="110" t="s">
        <v>40</v>
      </c>
      <c r="B77" s="110"/>
      <c r="C77" s="110"/>
      <c r="D77" s="110"/>
      <c r="E77" s="110"/>
      <c r="F77" s="110"/>
      <c r="G77" s="110"/>
      <c r="H77" s="110"/>
      <c r="I77" s="110"/>
      <c r="J77" s="110"/>
      <c r="K77" s="110"/>
      <c r="L77" s="110"/>
      <c r="M77" s="110"/>
      <c r="N77" s="110"/>
      <c r="O77" s="110"/>
      <c r="P77" s="110"/>
      <c r="Q77" s="110"/>
      <c r="R77" s="110"/>
      <c r="S77" s="110"/>
      <c r="T77" s="110"/>
    </row>
    <row r="79" spans="1:20" ht="15.75">
      <c r="A79" s="111" t="s">
        <v>126</v>
      </c>
      <c r="B79" s="111"/>
      <c r="C79" s="111"/>
      <c r="D79" s="111"/>
      <c r="E79" s="111"/>
      <c r="F79" s="111"/>
      <c r="G79" s="111"/>
      <c r="H79" s="111"/>
      <c r="I79" s="111"/>
      <c r="J79" s="111"/>
      <c r="K79" s="111"/>
      <c r="L79" s="111"/>
      <c r="M79" s="111"/>
      <c r="N79" s="111"/>
      <c r="O79" s="111"/>
      <c r="P79" s="111"/>
      <c r="Q79" s="111"/>
      <c r="R79" s="111"/>
      <c r="S79" s="111"/>
      <c r="T79" s="111"/>
    </row>
    <row r="80" spans="1:20" ht="15.75">
      <c r="C80" s="7" t="s">
        <v>56</v>
      </c>
      <c r="D80" s="4"/>
      <c r="F80" s="4" t="s">
        <v>57</v>
      </c>
      <c r="G80" s="121" t="s">
        <v>55</v>
      </c>
      <c r="H80" s="121"/>
      <c r="I80" s="14"/>
      <c r="J80" s="14"/>
    </row>
    <row r="82" spans="1:20" ht="15.75">
      <c r="A82" s="111" t="s">
        <v>119</v>
      </c>
      <c r="B82" s="111"/>
      <c r="C82" s="111"/>
      <c r="D82" s="111"/>
      <c r="E82" s="111"/>
      <c r="F82" s="111"/>
      <c r="G82" s="111"/>
      <c r="H82" s="111"/>
      <c r="I82" s="111"/>
      <c r="J82" s="111"/>
      <c r="K82" s="111"/>
      <c r="L82" s="111"/>
      <c r="M82" s="111"/>
      <c r="N82" s="111"/>
      <c r="O82" s="111"/>
      <c r="P82" s="111"/>
      <c r="Q82" s="111"/>
      <c r="R82" s="111"/>
      <c r="S82" s="111"/>
      <c r="T82" s="111"/>
    </row>
    <row r="83" spans="1:20" ht="15.75">
      <c r="C83" s="7" t="s">
        <v>56</v>
      </c>
      <c r="D83" s="4" t="s">
        <v>57</v>
      </c>
      <c r="E83" s="121" t="s">
        <v>118</v>
      </c>
      <c r="F83" s="121"/>
      <c r="G83" s="121"/>
      <c r="H83" s="121"/>
      <c r="I83" s="14"/>
      <c r="J83" s="4"/>
      <c r="K83" s="121"/>
      <c r="L83" s="121"/>
    </row>
    <row r="85" spans="1:20" ht="15.75">
      <c r="A85" s="2" t="s">
        <v>41</v>
      </c>
    </row>
    <row r="86" spans="1:20" ht="15.75">
      <c r="A86" s="1"/>
      <c r="G86" s="3"/>
    </row>
    <row r="87" spans="1:20" ht="15.75">
      <c r="A87" s="1" t="s">
        <v>42</v>
      </c>
      <c r="B87" s="119" t="s">
        <v>125</v>
      </c>
      <c r="C87" s="119"/>
    </row>
    <row r="89" spans="1:20" ht="15.75">
      <c r="A89" s="111" t="s">
        <v>110</v>
      </c>
      <c r="B89" s="111"/>
      <c r="C89" s="111"/>
      <c r="D89" s="111"/>
      <c r="E89" s="111"/>
      <c r="F89" s="111"/>
      <c r="G89" s="111"/>
      <c r="H89" s="111"/>
      <c r="I89" s="111"/>
      <c r="J89" s="111"/>
      <c r="K89" s="111"/>
      <c r="L89" s="111"/>
      <c r="M89" s="111"/>
      <c r="N89" s="111"/>
      <c r="O89" s="111"/>
      <c r="P89" s="111"/>
      <c r="Q89" s="111"/>
      <c r="R89" s="111"/>
      <c r="S89" s="111"/>
      <c r="T89" s="111"/>
    </row>
    <row r="90" spans="1:20" ht="15.75">
      <c r="C90" s="7" t="s">
        <v>56</v>
      </c>
      <c r="D90" s="4" t="s">
        <v>57</v>
      </c>
      <c r="G90" s="118" t="s">
        <v>55</v>
      </c>
      <c r="H90" s="118"/>
      <c r="I90" s="15"/>
      <c r="J90" s="118" t="s">
        <v>58</v>
      </c>
      <c r="K90" s="118"/>
      <c r="L90" s="14"/>
      <c r="M90" s="14"/>
      <c r="N90" s="14"/>
    </row>
    <row r="92" spans="1:20" ht="15.75">
      <c r="A92" s="117" t="s">
        <v>65</v>
      </c>
      <c r="B92" s="117"/>
      <c r="C92" s="117"/>
      <c r="D92" s="117"/>
      <c r="E92" s="117"/>
      <c r="F92" s="117"/>
      <c r="G92" s="117"/>
      <c r="H92" s="117"/>
      <c r="I92" s="117"/>
      <c r="J92" s="117"/>
      <c r="K92" s="117"/>
      <c r="L92" s="117"/>
      <c r="M92" s="117"/>
      <c r="N92" s="117"/>
      <c r="O92" s="117"/>
      <c r="P92" s="117"/>
      <c r="Q92" s="117"/>
      <c r="R92" s="117"/>
      <c r="S92" s="117"/>
      <c r="T92" s="117"/>
    </row>
    <row r="93" spans="1:20">
      <c r="A93" s="116" t="s">
        <v>43</v>
      </c>
      <c r="B93" s="116"/>
      <c r="C93" s="116"/>
      <c r="D93" s="116"/>
      <c r="E93" s="116"/>
      <c r="F93" s="116"/>
      <c r="G93" s="116"/>
      <c r="H93" s="116"/>
      <c r="I93" s="116"/>
      <c r="J93" s="116"/>
      <c r="K93" s="116"/>
      <c r="L93" s="116"/>
      <c r="M93" s="116"/>
      <c r="N93" s="116"/>
      <c r="O93" s="116"/>
      <c r="P93" s="116"/>
      <c r="Q93" s="116"/>
      <c r="R93" s="116"/>
      <c r="S93" s="116"/>
      <c r="T93" s="116"/>
    </row>
    <row r="94" spans="1:20">
      <c r="A94" s="116" t="s">
        <v>59</v>
      </c>
      <c r="B94" s="116"/>
      <c r="C94" s="116"/>
      <c r="D94" s="116"/>
      <c r="E94" s="116"/>
      <c r="F94" s="116"/>
      <c r="G94" s="116"/>
      <c r="H94" s="116"/>
      <c r="I94" s="116"/>
      <c r="J94" s="116"/>
      <c r="K94" s="116"/>
      <c r="L94" s="116"/>
      <c r="M94" s="116"/>
      <c r="N94" s="116"/>
      <c r="O94" s="116"/>
      <c r="P94" s="116"/>
      <c r="Q94" s="116"/>
      <c r="R94" s="116"/>
      <c r="S94" s="116"/>
      <c r="T94" s="116"/>
    </row>
  </sheetData>
  <mergeCells count="124">
    <mergeCell ref="P1:T7"/>
    <mergeCell ref="A9:T11"/>
    <mergeCell ref="A13:C13"/>
    <mergeCell ref="D13:G13"/>
    <mergeCell ref="A14:T14"/>
    <mergeCell ref="A15:G15"/>
    <mergeCell ref="D22:H22"/>
    <mergeCell ref="J22:M22"/>
    <mergeCell ref="O22:O23"/>
    <mergeCell ref="P22:S22"/>
    <mergeCell ref="T22:T23"/>
    <mergeCell ref="A26:T27"/>
    <mergeCell ref="A17:C17"/>
    <mergeCell ref="A18:T18"/>
    <mergeCell ref="A19:A23"/>
    <mergeCell ref="B19:B23"/>
    <mergeCell ref="C19:H21"/>
    <mergeCell ref="I19:M21"/>
    <mergeCell ref="N19:N23"/>
    <mergeCell ref="O19:S21"/>
    <mergeCell ref="T19:T21"/>
    <mergeCell ref="C22:C23"/>
    <mergeCell ref="A30:B30"/>
    <mergeCell ref="C30:D30"/>
    <mergeCell ref="G30:H30"/>
    <mergeCell ref="J30:L30"/>
    <mergeCell ref="A31:B31"/>
    <mergeCell ref="C31:D31"/>
    <mergeCell ref="G31:H31"/>
    <mergeCell ref="J31:L31"/>
    <mergeCell ref="A28:B28"/>
    <mergeCell ref="C28:D28"/>
    <mergeCell ref="G28:H28"/>
    <mergeCell ref="J28:L28"/>
    <mergeCell ref="A29:B29"/>
    <mergeCell ref="C29:D29"/>
    <mergeCell ref="G29:H29"/>
    <mergeCell ref="J29:L29"/>
    <mergeCell ref="K39:K40"/>
    <mergeCell ref="A34:B34"/>
    <mergeCell ref="C34:D34"/>
    <mergeCell ref="G34:H34"/>
    <mergeCell ref="J34:L34"/>
    <mergeCell ref="A36:C36"/>
    <mergeCell ref="A37:T38"/>
    <mergeCell ref="A32:B32"/>
    <mergeCell ref="C32:D32"/>
    <mergeCell ref="G32:H32"/>
    <mergeCell ref="J32:L32"/>
    <mergeCell ref="A33:B33"/>
    <mergeCell ref="C33:D33"/>
    <mergeCell ref="G33:H33"/>
    <mergeCell ref="J33:L33"/>
    <mergeCell ref="A41:B41"/>
    <mergeCell ref="C41:F41"/>
    <mergeCell ref="I41:J41"/>
    <mergeCell ref="A42:B42"/>
    <mergeCell ref="C42:F42"/>
    <mergeCell ref="I42:J42"/>
    <mergeCell ref="A39:B40"/>
    <mergeCell ref="C39:F40"/>
    <mergeCell ref="G39:G40"/>
    <mergeCell ref="H39:H40"/>
    <mergeCell ref="I39:J39"/>
    <mergeCell ref="A46:T46"/>
    <mergeCell ref="D48:T48"/>
    <mergeCell ref="A49:I49"/>
    <mergeCell ref="A50:H50"/>
    <mergeCell ref="I50:T50"/>
    <mergeCell ref="A51:I51"/>
    <mergeCell ref="A43:B43"/>
    <mergeCell ref="C43:F43"/>
    <mergeCell ref="I43:J43"/>
    <mergeCell ref="A44:B44"/>
    <mergeCell ref="C44:F44"/>
    <mergeCell ref="I44:J44"/>
    <mergeCell ref="C57:D57"/>
    <mergeCell ref="F57:G57"/>
    <mergeCell ref="I57:J57"/>
    <mergeCell ref="C58:D58"/>
    <mergeCell ref="F58:G58"/>
    <mergeCell ref="I58:J58"/>
    <mergeCell ref="A53:T53"/>
    <mergeCell ref="C55:D55"/>
    <mergeCell ref="F55:G55"/>
    <mergeCell ref="I55:J55"/>
    <mergeCell ref="C56:D56"/>
    <mergeCell ref="F56:G56"/>
    <mergeCell ref="I56:J56"/>
    <mergeCell ref="C61:D61"/>
    <mergeCell ref="F61:G61"/>
    <mergeCell ref="I61:J61"/>
    <mergeCell ref="C62:D62"/>
    <mergeCell ref="F62:G62"/>
    <mergeCell ref="I62:J62"/>
    <mergeCell ref="C59:D59"/>
    <mergeCell ref="F59:G59"/>
    <mergeCell ref="I59:J59"/>
    <mergeCell ref="C60:D60"/>
    <mergeCell ref="F60:G60"/>
    <mergeCell ref="I60:J60"/>
    <mergeCell ref="A71:I71"/>
    <mergeCell ref="A74:J74"/>
    <mergeCell ref="K74:M74"/>
    <mergeCell ref="A75:C75"/>
    <mergeCell ref="D75:G75"/>
    <mergeCell ref="A77:T77"/>
    <mergeCell ref="C63:E63"/>
    <mergeCell ref="F63:G63"/>
    <mergeCell ref="I63:J63"/>
    <mergeCell ref="A65:T67"/>
    <mergeCell ref="A69:T69"/>
    <mergeCell ref="G90:H90"/>
    <mergeCell ref="J90:K90"/>
    <mergeCell ref="A92:T92"/>
    <mergeCell ref="A93:T93"/>
    <mergeCell ref="A94:T94"/>
    <mergeCell ref="A79:T79"/>
    <mergeCell ref="G80:H80"/>
    <mergeCell ref="A82:T82"/>
    <mergeCell ref="B87:C87"/>
    <mergeCell ref="A89:T89"/>
    <mergeCell ref="K83:L83"/>
    <mergeCell ref="E83:H83"/>
  </mergeCells>
  <printOptions horizontalCentered="1"/>
  <pageMargins left="0.6692913385826772" right="0.43307086614173229" top="0.70866141732283472" bottom="0.39370078740157483" header="0.19685039370078741" footer="0.19685039370078741"/>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Электрозаводская</vt:lpstr>
      <vt:lpstr>жд вокзал</vt:lpstr>
      <vt:lpstr>Поруковская поляна</vt:lpstr>
      <vt:lpstr>Весенняя</vt:lpstr>
      <vt:lpstr>школа 25</vt:lpstr>
      <vt:lpstr>Савченко</vt:lpstr>
      <vt:lpstr>2-я Лесная</vt:lpstr>
      <vt:lpstr>Комсомольская</vt:lpstr>
      <vt:lpstr>Электрозаводская!Область_печати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fefilova</dc:creator>
  <cp:lastModifiedBy>Kukresh</cp:lastModifiedBy>
  <cp:lastPrinted>2022-01-21T11:14:22Z</cp:lastPrinted>
  <dcterms:created xsi:type="dcterms:W3CDTF">2021-05-25T07:19:10Z</dcterms:created>
  <dcterms:modified xsi:type="dcterms:W3CDTF">2025-03-27T07:47:18Z</dcterms:modified>
</cp:coreProperties>
</file>