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2025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14" i="1" l="1"/>
  <c r="L14" i="1"/>
  <c r="K14" i="1"/>
  <c r="J14" i="1"/>
  <c r="H14" i="1"/>
  <c r="G14" i="1"/>
  <c r="F14" i="1"/>
  <c r="E14" i="1"/>
  <c r="D14" i="1"/>
  <c r="I13" i="1"/>
  <c r="I12" i="1"/>
  <c r="I11" i="1"/>
  <c r="I10" i="1"/>
  <c r="I9" i="1"/>
  <c r="I8" i="1"/>
  <c r="I6" i="1"/>
  <c r="I5" i="1"/>
  <c r="I4" i="1"/>
  <c r="I14" i="1" s="1"/>
</calcChain>
</file>

<file path=xl/sharedStrings.xml><?xml version="1.0" encoding="utf-8"?>
<sst xmlns="http://schemas.openxmlformats.org/spreadsheetml/2006/main" count="40" uniqueCount="40">
  <si>
    <t xml:space="preserve">Проекты инициативного бюджетирования "Наша инициатива - 2025" </t>
  </si>
  <si>
    <t>Название проекта</t>
  </si>
  <si>
    <t>Номер соглашения</t>
  </si>
  <si>
    <t>КОСГУ</t>
  </si>
  <si>
    <t>Стоимость проекта, руб</t>
  </si>
  <si>
    <t>Средства из бюджета УР, руб</t>
  </si>
  <si>
    <t>Средства из бюджета МО, руб</t>
  </si>
  <si>
    <t>Средства населения, руб</t>
  </si>
  <si>
    <t>Средства спонсоров, руб</t>
  </si>
  <si>
    <t>Контракт</t>
  </si>
  <si>
    <t>Бюджет УР, руб</t>
  </si>
  <si>
    <t>Бюджет МО, руб</t>
  </si>
  <si>
    <t xml:space="preserve"> население, руб</t>
  </si>
  <si>
    <t>спонсоры, руб</t>
  </si>
  <si>
    <t>БО</t>
  </si>
  <si>
    <t>"Устройство УО ул.Калинина (южная сторона) от ул. Гончарова до ДК "Электрон"</t>
  </si>
  <si>
    <t>ИБ 2025-27-1</t>
  </si>
  <si>
    <t>"Устройство УО ул.Калинина (южная сторона) от ДК "Электрон" до ул. Чистякова"</t>
  </si>
  <si>
    <t>ИБ 2025-27-2</t>
  </si>
  <si>
    <t>Асфальтирование и установка Умной площадки на территории МАОУ СОШ №13</t>
  </si>
  <si>
    <t>ИБ 2025-27-3</t>
  </si>
  <si>
    <t>№БО 9420000425130000536 по соглашению ИБ 2025-27-3</t>
  </si>
  <si>
    <t>"Беговая дорожка для универсальной спортивной площадки на территории МБОУ Лицей № 18 (корпус 2)"</t>
  </si>
  <si>
    <t>ИБ 2025-27-4</t>
  </si>
  <si>
    <t>Устройство ограждения территории велодрома, по адресу ул.Молодежная, 8.</t>
  </si>
  <si>
    <t>ИБ 2025-27-5</t>
  </si>
  <si>
    <t>№БО 9420000425130000528 по соглашению ИБ 2025-27-5</t>
  </si>
  <si>
    <t>"Универсальная спортивная площадка на территории МБОУ НОШ № 9"</t>
  </si>
  <si>
    <t>ИБ 2025-27-6</t>
  </si>
  <si>
    <t>"Асфальтирование спортивной площадки по адресу ул. Мысовская, 59а"</t>
  </si>
  <si>
    <t>ИБ 2025-27-7</t>
  </si>
  <si>
    <t>9420000425130000523</t>
  </si>
  <si>
    <t>«Ремонт веранд на территории МБДОУ д/с №1»</t>
  </si>
  <si>
    <t>ИБ 2025-27-8</t>
  </si>
  <si>
    <t>"Замена резинового покрытия и ограждения на волейбольной площадке на территории МАУ ОЦ "Сокол" в г. Сарапул"</t>
  </si>
  <si>
    <t>ИБ 2025-27-9</t>
  </si>
  <si>
    <t>№БО 9420000425130000541 по соглашению ИБ 2025-27-9 </t>
  </si>
  <si>
    <t>"Устройство уличного освещения обводного канала по ул. Ленина до ул. Азина"</t>
  </si>
  <si>
    <t>ИБ 2025-27-10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</si>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</sst>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2"/>
      <color rgb="FF000000"/>
      <name val="PT Astra Serif"/>
    </font>
    <font>
      <sz val="12"/>
      <color rgb="FF000000"/>
      <name val="PT Astra Serif"/>
    </font>
    <font>
      <b/>
      <sz val="14"/>
      <color rgb="FF000000"/>
      <name val="PT Astra Serif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4" borderId="3" xfId="0" applyFill="1" applyBorder="1" applyAlignment="1">
      <alignment vertical="top"/>
    </xf>
    <xf numFmtId="49" fontId="0" fillId="4" borderId="3" xfId="0" applyNumberFormat="1" applyFill="1" applyBorder="1" applyAlignment="1">
      <alignment vertical="top"/>
    </xf>
    <xf numFmtId="0" fontId="0" fillId="0" borderId="3" xfId="0" applyBorder="1"/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4" fontId="2" fillId="3" borderId="5" xfId="0" applyNumberFormat="1" applyFont="1" applyFill="1" applyBorder="1" applyAlignment="1">
      <alignment vertical="top" wrapText="1"/>
    </xf>
    <xf numFmtId="4" fontId="2" fillId="3" borderId="6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3" borderId="8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4" fontId="2" fillId="3" borderId="10" xfId="0" applyNumberFormat="1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" fontId="3" fillId="0" borderId="12" xfId="0" applyNumberFormat="1" applyFont="1" applyBorder="1" applyAlignment="1">
      <alignment vertical="top"/>
    </xf>
    <xf numFmtId="4" fontId="3" fillId="0" borderId="13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B9" sqref="B9"/>
    </sheetView>
  </sheetViews>
  <sheetFormatPr defaultRowHeight="14.4"/>
  <cols>
    <col min="1" max="1" width="45.77734375" customWidth="1"/>
    <col min="2" max="2" width="13.77734375" customWidth="1"/>
    <col min="3" max="3" width="12.44140625" hidden="1" customWidth="1"/>
    <col min="4" max="4" width="17.88671875" customWidth="1"/>
    <col min="5" max="5" width="17.5546875" customWidth="1"/>
    <col min="6" max="6" width="16.21875" customWidth="1"/>
    <col min="7" max="7" width="16.33203125" customWidth="1"/>
    <col min="8" max="8" width="17.5546875" customWidth="1"/>
    <col min="9" max="9" width="18.33203125" customWidth="1"/>
    <col min="10" max="10" width="17.6640625" customWidth="1"/>
    <col min="11" max="11" width="16.109375" customWidth="1"/>
    <col min="12" max="12" width="17.6640625" customWidth="1"/>
    <col min="13" max="13" width="17" customWidth="1"/>
    <col min="14" max="14" width="57.33203125" hidden="1" customWidth="1"/>
  </cols>
  <sheetData>
    <row r="1" spans="1:14" ht="15.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6.2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47.4" thickBot="1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7" t="s">
        <v>13</v>
      </c>
      <c r="N3" s="9" t="s">
        <v>14</v>
      </c>
    </row>
    <row r="4" spans="1:14" ht="45.6" thickBot="1">
      <c r="A4" s="18" t="s">
        <v>15</v>
      </c>
      <c r="B4" s="4" t="s">
        <v>16</v>
      </c>
      <c r="C4" s="4"/>
      <c r="D4" s="5">
        <v>2534944</v>
      </c>
      <c r="E4" s="5">
        <v>1200000</v>
      </c>
      <c r="F4" s="5">
        <v>180000</v>
      </c>
      <c r="G4" s="5">
        <v>180000</v>
      </c>
      <c r="H4" s="5">
        <v>974944</v>
      </c>
      <c r="I4" s="6">
        <f t="shared" ref="I4:I11" si="0">J4+K4+L4+M4</f>
        <v>1003757.3400000001</v>
      </c>
      <c r="J4" s="7">
        <v>475161.9</v>
      </c>
      <c r="K4" s="7">
        <v>71274.289999999994</v>
      </c>
      <c r="L4" s="7">
        <v>71274.28</v>
      </c>
      <c r="M4" s="19">
        <v>386046.87</v>
      </c>
      <c r="N4" s="10"/>
    </row>
    <row r="5" spans="1:14" ht="45.6" thickBot="1">
      <c r="A5" s="20" t="s">
        <v>17</v>
      </c>
      <c r="B5" s="8" t="s">
        <v>18</v>
      </c>
      <c r="C5" s="8"/>
      <c r="D5" s="6">
        <v>2544310</v>
      </c>
      <c r="E5" s="6">
        <v>1200000</v>
      </c>
      <c r="F5" s="6">
        <v>180000</v>
      </c>
      <c r="G5" s="6">
        <v>180000</v>
      </c>
      <c r="H5" s="6">
        <v>984310</v>
      </c>
      <c r="I5" s="6">
        <f t="shared" si="0"/>
        <v>2335302.19</v>
      </c>
      <c r="J5" s="3">
        <v>1101423.43</v>
      </c>
      <c r="K5" s="3">
        <v>165213.51</v>
      </c>
      <c r="L5" s="3">
        <v>165213.51</v>
      </c>
      <c r="M5" s="21">
        <v>903451.74</v>
      </c>
      <c r="N5" s="10"/>
    </row>
    <row r="6" spans="1:14" ht="30.6" thickBot="1">
      <c r="A6" s="20" t="s">
        <v>19</v>
      </c>
      <c r="B6" s="8" t="s">
        <v>20</v>
      </c>
      <c r="C6" s="8"/>
      <c r="D6" s="6">
        <v>1707643</v>
      </c>
      <c r="E6" s="6">
        <v>1174346</v>
      </c>
      <c r="F6" s="6">
        <v>176653</v>
      </c>
      <c r="G6" s="6">
        <v>176653</v>
      </c>
      <c r="H6" s="6">
        <v>179991</v>
      </c>
      <c r="I6" s="6">
        <f t="shared" si="0"/>
        <v>1707642.7</v>
      </c>
      <c r="J6" s="7">
        <v>1174345.79</v>
      </c>
      <c r="K6" s="7">
        <v>176652.97</v>
      </c>
      <c r="L6" s="7">
        <v>176652.97</v>
      </c>
      <c r="M6" s="19">
        <v>179990.97</v>
      </c>
      <c r="N6" s="11" t="s">
        <v>21</v>
      </c>
    </row>
    <row r="7" spans="1:14" ht="45.6" thickBot="1">
      <c r="A7" s="20" t="s">
        <v>22</v>
      </c>
      <c r="B7" s="8" t="s">
        <v>23</v>
      </c>
      <c r="C7" s="8"/>
      <c r="D7" s="6">
        <v>1649018</v>
      </c>
      <c r="E7" s="6">
        <v>1137253</v>
      </c>
      <c r="F7" s="6">
        <v>170589</v>
      </c>
      <c r="G7" s="6">
        <v>170588</v>
      </c>
      <c r="H7" s="6">
        <v>170588</v>
      </c>
      <c r="I7" s="6">
        <v>1475264.73</v>
      </c>
      <c r="J7" s="3">
        <v>1017423.24</v>
      </c>
      <c r="K7" s="3">
        <v>152614.43</v>
      </c>
      <c r="L7" s="3">
        <v>152613.53</v>
      </c>
      <c r="M7" s="21">
        <v>152613.53</v>
      </c>
      <c r="N7" s="10"/>
    </row>
    <row r="8" spans="1:14" ht="30.6" thickBot="1">
      <c r="A8" s="20" t="s">
        <v>24</v>
      </c>
      <c r="B8" s="8" t="s">
        <v>25</v>
      </c>
      <c r="C8" s="8"/>
      <c r="D8" s="6">
        <v>1301767</v>
      </c>
      <c r="E8" s="6">
        <v>897769</v>
      </c>
      <c r="F8" s="6">
        <v>134666</v>
      </c>
      <c r="G8" s="6">
        <v>134666</v>
      </c>
      <c r="H8" s="6">
        <v>134666</v>
      </c>
      <c r="I8" s="6">
        <f t="shared" si="0"/>
        <v>994664.08</v>
      </c>
      <c r="J8" s="7">
        <v>685974.19</v>
      </c>
      <c r="K8" s="7">
        <v>102896.63</v>
      </c>
      <c r="L8" s="7">
        <v>102896.63</v>
      </c>
      <c r="M8" s="19">
        <v>102896.63</v>
      </c>
      <c r="N8" s="11" t="s">
        <v>26</v>
      </c>
    </row>
    <row r="9" spans="1:14" ht="30.6" thickBot="1">
      <c r="A9" s="20" t="s">
        <v>27</v>
      </c>
      <c r="B9" s="8" t="s">
        <v>28</v>
      </c>
      <c r="C9" s="8"/>
      <c r="D9" s="6">
        <v>1739023</v>
      </c>
      <c r="E9" s="6">
        <v>1199326</v>
      </c>
      <c r="F9" s="6">
        <v>179899</v>
      </c>
      <c r="G9" s="6">
        <v>179899</v>
      </c>
      <c r="H9" s="6">
        <v>179899</v>
      </c>
      <c r="I9" s="6">
        <f t="shared" si="0"/>
        <v>1702127.2299999997</v>
      </c>
      <c r="J9" s="3">
        <v>1173880.6499999999</v>
      </c>
      <c r="K9" s="3">
        <v>176082.19</v>
      </c>
      <c r="L9" s="3">
        <v>176082.19</v>
      </c>
      <c r="M9" s="21">
        <v>176082.2</v>
      </c>
      <c r="N9" s="10"/>
    </row>
    <row r="10" spans="1:14" ht="30.6" thickBot="1">
      <c r="A10" s="20" t="s">
        <v>29</v>
      </c>
      <c r="B10" s="8" t="s">
        <v>30</v>
      </c>
      <c r="C10" s="8"/>
      <c r="D10" s="6">
        <v>1739251</v>
      </c>
      <c r="E10" s="6">
        <v>1199482</v>
      </c>
      <c r="F10" s="6">
        <v>179923</v>
      </c>
      <c r="G10" s="6">
        <v>179923</v>
      </c>
      <c r="H10" s="6">
        <v>179923</v>
      </c>
      <c r="I10" s="6">
        <f t="shared" si="0"/>
        <v>1626199.62</v>
      </c>
      <c r="J10" s="7">
        <v>1121515.6200000001</v>
      </c>
      <c r="K10" s="7">
        <v>168228</v>
      </c>
      <c r="L10" s="7">
        <v>168228</v>
      </c>
      <c r="M10" s="19">
        <v>168228</v>
      </c>
      <c r="N10" s="12" t="s">
        <v>31</v>
      </c>
    </row>
    <row r="11" spans="1:14" ht="30.6" thickBot="1">
      <c r="A11" s="20" t="s">
        <v>32</v>
      </c>
      <c r="B11" s="8" t="s">
        <v>33</v>
      </c>
      <c r="C11" s="8"/>
      <c r="D11" s="6">
        <v>1797740</v>
      </c>
      <c r="E11" s="6">
        <v>1200000</v>
      </c>
      <c r="F11" s="6">
        <v>180000</v>
      </c>
      <c r="G11" s="6">
        <v>237740</v>
      </c>
      <c r="H11" s="6">
        <v>180000</v>
      </c>
      <c r="I11" s="6">
        <f t="shared" si="0"/>
        <v>1797740</v>
      </c>
      <c r="J11" s="3">
        <v>1200000</v>
      </c>
      <c r="K11" s="3">
        <v>180000</v>
      </c>
      <c r="L11" s="3">
        <v>237740</v>
      </c>
      <c r="M11" s="21">
        <v>180000</v>
      </c>
      <c r="N11" s="11"/>
    </row>
    <row r="12" spans="1:14" ht="45.6" thickBot="1">
      <c r="A12" s="20" t="s">
        <v>34</v>
      </c>
      <c r="B12" s="8" t="s">
        <v>35</v>
      </c>
      <c r="C12" s="8"/>
      <c r="D12" s="6">
        <v>1406357</v>
      </c>
      <c r="E12" s="6">
        <v>969901</v>
      </c>
      <c r="F12" s="6">
        <v>145486</v>
      </c>
      <c r="G12" s="6">
        <v>145485</v>
      </c>
      <c r="H12" s="6">
        <v>145485</v>
      </c>
      <c r="I12" s="6">
        <f>J12+K12+L12+M12</f>
        <v>991481.65000000014</v>
      </c>
      <c r="J12" s="7">
        <v>683780.18</v>
      </c>
      <c r="K12" s="7">
        <v>102567.63</v>
      </c>
      <c r="L12" s="7">
        <v>102566.92</v>
      </c>
      <c r="M12" s="19">
        <v>102566.92</v>
      </c>
      <c r="N12" s="11" t="s">
        <v>36</v>
      </c>
    </row>
    <row r="13" spans="1:14" ht="45.6" thickBot="1">
      <c r="A13" s="20" t="s">
        <v>37</v>
      </c>
      <c r="B13" s="8" t="s">
        <v>38</v>
      </c>
      <c r="C13" s="8"/>
      <c r="D13" s="6">
        <v>1694305</v>
      </c>
      <c r="E13" s="6">
        <v>1168486</v>
      </c>
      <c r="F13" s="6">
        <v>175273</v>
      </c>
      <c r="G13" s="6">
        <v>175273</v>
      </c>
      <c r="H13" s="6">
        <v>175273</v>
      </c>
      <c r="I13" s="6">
        <f>J13+K13+L13+M13</f>
        <v>1567062.9000000001</v>
      </c>
      <c r="J13" s="3">
        <v>1080732.8400000001</v>
      </c>
      <c r="K13" s="3">
        <v>162110.01999999999</v>
      </c>
      <c r="L13" s="3">
        <v>162110.01999999999</v>
      </c>
      <c r="M13" s="21">
        <v>162110.01999999999</v>
      </c>
      <c r="N13" s="10"/>
    </row>
    <row r="14" spans="1:14" ht="18" thickBot="1">
      <c r="A14" s="22" t="s">
        <v>39</v>
      </c>
      <c r="B14" s="23">
        <v>10</v>
      </c>
      <c r="C14" s="23"/>
      <c r="D14" s="24">
        <f>SUM(D4:D13)</f>
        <v>18114358</v>
      </c>
      <c r="E14" s="24">
        <f t="shared" ref="E14:M14" si="1">SUM(E4:E13)</f>
        <v>11346563</v>
      </c>
      <c r="F14" s="24">
        <f t="shared" si="1"/>
        <v>1702489</v>
      </c>
      <c r="G14" s="24">
        <f t="shared" si="1"/>
        <v>1760227</v>
      </c>
      <c r="H14" s="24">
        <f t="shared" si="1"/>
        <v>3305079</v>
      </c>
      <c r="I14" s="24">
        <f>SUM(I4:I13)</f>
        <v>15201242.440000001</v>
      </c>
      <c r="J14" s="24">
        <f t="shared" si="1"/>
        <v>9714237.8400000017</v>
      </c>
      <c r="K14" s="24">
        <f t="shared" si="1"/>
        <v>1457639.67</v>
      </c>
      <c r="L14" s="24">
        <f t="shared" si="1"/>
        <v>1515378.05</v>
      </c>
      <c r="M14" s="25">
        <f t="shared" si="1"/>
        <v>2513986.8799999994</v>
      </c>
      <c r="N14" s="13"/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2026-04-01T05:39:54Z</dcterms:modified>
</cp:coreProperties>
</file>