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5180" windowHeight="9570" tabRatio="961" activeTab="22"/>
  </bookViews>
  <sheets>
    <sheet name="№ 3 " sheetId="1" r:id="rId1"/>
    <sheet name="№3" sheetId="2" state="hidden" r:id="rId2"/>
    <sheet name="№4 " sheetId="3" r:id="rId3"/>
    <sheet name="№ 6 " sheetId="4" r:id="rId4"/>
    <sheet name="№6" sheetId="5" state="hidden" r:id="rId5"/>
    <sheet name="№ 7" sheetId="6" r:id="rId6"/>
    <sheet name="№8" sheetId="7" r:id="rId7"/>
    <sheet name="№ 10" sheetId="8" r:id="rId8"/>
    <sheet name="№ 12" sheetId="9" r:id="rId9"/>
    <sheet name="№19" sheetId="10" r:id="rId10"/>
    <sheet name="№19 выходные" sheetId="11" r:id="rId11"/>
    <sheet name="№27" sheetId="12" r:id="rId12"/>
    <sheet name="№ 29, №29к" sheetId="13" r:id="rId13"/>
    <sheet name="№31" sheetId="14" r:id="rId14"/>
    <sheet name="№37" sheetId="15" r:id="rId15"/>
    <sheet name="№39" sheetId="16" r:id="rId16"/>
    <sheet name="№39к" sheetId="17" r:id="rId17"/>
    <sheet name="№41 " sheetId="18" r:id="rId18"/>
    <sheet name="№ 51" sheetId="19" r:id="rId19"/>
    <sheet name="№ 51к" sheetId="20" r:id="rId20"/>
    <sheet name="№53" sheetId="21" r:id="rId21"/>
    <sheet name="№91" sheetId="22" r:id="rId22"/>
    <sheet name="№91выходные" sheetId="23" r:id="rId23"/>
  </sheets>
  <definedNames>
    <definedName name="OLE_LINK1" localSheetId="0">'№ 3 '!$A$3</definedName>
    <definedName name="OLE_LINK1" localSheetId="1">'№3'!$A$5</definedName>
    <definedName name="_xlnm.Print_Area" localSheetId="8">'№ 12'!$A$1:$U$33</definedName>
    <definedName name="_xlnm.Print_Area" localSheetId="0">'№ 3 '!$A$1:$V$17</definedName>
    <definedName name="_xlnm.Print_Area" localSheetId="18">'№ 51'!$A$1:$S$12</definedName>
    <definedName name="_xlnm.Print_Area" localSheetId="19">'№ 51к'!$A$1:$H$8</definedName>
    <definedName name="_xlnm.Print_Area" localSheetId="3">'№ 6 '!$A$1:$X$22</definedName>
    <definedName name="_xlnm.Print_Area" localSheetId="5">'№ 7'!$A$1:$V$18</definedName>
    <definedName name="_xlnm.Print_Area" localSheetId="10">'№19 выходные'!$A$1:$V$14</definedName>
    <definedName name="_xlnm.Print_Area" localSheetId="11">'№27'!$A$1:$Q$8</definedName>
    <definedName name="_xlnm.Print_Area" localSheetId="1">'№3'!$A$1:$U$23</definedName>
    <definedName name="_xlnm.Print_Area" localSheetId="13">'№31'!$A$1:$R$8</definedName>
    <definedName name="_xlnm.Print_Area" localSheetId="14">'№37'!$A$1:$M$8</definedName>
    <definedName name="_xlnm.Print_Area" localSheetId="15">'№39'!$A$1:$Q$7</definedName>
    <definedName name="_xlnm.Print_Area" localSheetId="16">'№39к'!$A$1:$H$7</definedName>
    <definedName name="_xlnm.Print_Area" localSheetId="2">'№4 '!$A$1:$R$13</definedName>
    <definedName name="_xlnm.Print_Area" localSheetId="17">'№41 '!$A$1:$T$12</definedName>
    <definedName name="_xlnm.Print_Area" localSheetId="20">'№53'!$A$1:$Q$8</definedName>
    <definedName name="_xlnm.Print_Area" localSheetId="4">'№6'!$A$1:$X$24</definedName>
    <definedName name="_xlnm.Print_Area" localSheetId="6">'№8'!$B$1:$U$21</definedName>
    <definedName name="_xlnm.Print_Area" localSheetId="22">'№91выходные'!$A$1:$W$27</definedName>
  </definedNames>
  <calcPr fullCalcOnLoad="1"/>
</workbook>
</file>

<file path=xl/sharedStrings.xml><?xml version="1.0" encoding="utf-8"?>
<sst xmlns="http://schemas.openxmlformats.org/spreadsheetml/2006/main" count="535" uniqueCount="201">
  <si>
    <t>п. Северный</t>
  </si>
  <si>
    <t>с. Сигаево</t>
  </si>
  <si>
    <t xml:space="preserve">
</t>
  </si>
  <si>
    <t>Время окончания маршрута</t>
  </si>
  <si>
    <t>интервал, час.</t>
  </si>
  <si>
    <t>Площадь 200 лет Сарапулу</t>
  </si>
  <si>
    <t>Время отправления от начальной остановки (ежедневно)</t>
  </si>
  <si>
    <t>окончание</t>
  </si>
  <si>
    <t>6:12</t>
  </si>
  <si>
    <t>6:48</t>
  </si>
  <si>
    <t>7:24</t>
  </si>
  <si>
    <t>8:00</t>
  </si>
  <si>
    <t>8:36</t>
  </si>
  <si>
    <t>9:12</t>
  </si>
  <si>
    <t>10:24</t>
  </si>
  <si>
    <t>11:00</t>
  </si>
  <si>
    <t>9:48</t>
  </si>
  <si>
    <t>17:36</t>
  </si>
  <si>
    <t>18:12</t>
  </si>
  <si>
    <t>18:48</t>
  </si>
  <si>
    <t>19:24</t>
  </si>
  <si>
    <t>20:30</t>
  </si>
  <si>
    <t>21:00</t>
  </si>
  <si>
    <t>22:30</t>
  </si>
  <si>
    <r>
      <t>Марка автобусов, выполняющих рейсы</t>
    </r>
    <r>
      <rPr>
        <sz val="10"/>
        <color indexed="8"/>
        <rFont val="Times New Roman"/>
        <family val="1"/>
      </rPr>
      <t>: ПАЗ 32054 - вместим. 42 чел., МАЗ206 - вместим. 74 чел., ПАЗ3204 - вместим. 50 чел., ПАЗ4234 - вместим. 50 чел.</t>
    </r>
  </si>
  <si>
    <t>Место отправления</t>
  </si>
  <si>
    <t>Центр</t>
  </si>
  <si>
    <t>№ выхода п/п</t>
  </si>
  <si>
    <t>№ 
выхода п/п</t>
  </si>
  <si>
    <t>№
выхода  п/п</t>
  </si>
  <si>
    <t>№
выхода п/п</t>
  </si>
  <si>
    <t>№ 
выхода 
п/п</t>
  </si>
  <si>
    <t>№ 
выхода
 п/п</t>
  </si>
  <si>
    <t xml:space="preserve">№
 выхода
п/п </t>
  </si>
  <si>
    <t>Время отправления от  места отправления</t>
  </si>
  <si>
    <t>Расписание движения автобусов в г.Сарапуле</t>
  </si>
  <si>
    <t>центр</t>
  </si>
  <si>
    <t>11.36</t>
  </si>
  <si>
    <t>12.12</t>
  </si>
  <si>
    <t>12.48</t>
  </si>
  <si>
    <t>13.24</t>
  </si>
  <si>
    <t>14.00</t>
  </si>
  <si>
    <t>14.36</t>
  </si>
  <si>
    <t>15.12</t>
  </si>
  <si>
    <t>15.48</t>
  </si>
  <si>
    <t>16.24</t>
  </si>
  <si>
    <t>Время отправления с начальной остановки (ежедневно)</t>
  </si>
  <si>
    <t>ИП Караваев Ю.И.</t>
  </si>
  <si>
    <t>ИП Тычинин С.Е.</t>
  </si>
  <si>
    <t>20:00</t>
  </si>
  <si>
    <t>22:00</t>
  </si>
  <si>
    <t>ИП Гафарова С.А.</t>
  </si>
  <si>
    <t>21:30</t>
  </si>
  <si>
    <t>Элеконд</t>
  </si>
  <si>
    <t>Время отправления от  места отправления (выходные и праздничные дни)</t>
  </si>
  <si>
    <t>ИП Канделов Ф.А.</t>
  </si>
  <si>
    <t>Предприятие</t>
  </si>
  <si>
    <t>Время оконч.марш.</t>
  </si>
  <si>
    <t>Время отправления от  места отправления (будни)</t>
  </si>
  <si>
    <t>№ выхода  п/п</t>
  </si>
  <si>
    <t>Оборот рейса, час.</t>
  </si>
  <si>
    <t>интервал, мин.</t>
  </si>
  <si>
    <t>Время оконч. марш.</t>
  </si>
  <si>
    <t>Расписание движения автобусов в г. Сарапуле</t>
  </si>
  <si>
    <t>Время оконч. маршр.</t>
  </si>
  <si>
    <t>Интервал, час.</t>
  </si>
  <si>
    <t>ООО"Сарапульский междугородный транспорт"</t>
  </si>
  <si>
    <t xml:space="preserve">Центр </t>
  </si>
  <si>
    <t>Маршрут № 3 «Центр - м/р «Дачный» - Пл. 200 лет Сарапулу - Центр» (оборот рейса 36 мин.)</t>
  </si>
  <si>
    <t>Время отправленияот места отправления (суббота, воскресенье, праздничные дни)</t>
  </si>
  <si>
    <t>Время отправленияот места отправления  (будние дни)</t>
  </si>
  <si>
    <t>ООО "Сарапульский маршрутный транспорт 1"</t>
  </si>
  <si>
    <r>
      <rPr>
        <b/>
        <sz val="10"/>
        <color indexed="8"/>
        <rFont val="Times New Roman"/>
        <family val="1"/>
      </rPr>
      <t xml:space="preserve">Время движения автобуса от начальной остановки до последующих пунктов: </t>
    </r>
    <r>
      <rPr>
        <sz val="10"/>
        <color indexed="8"/>
        <rFont val="Times New Roman"/>
        <family val="1"/>
      </rPr>
      <t>ул. Красноармейская – 2 мин., Горсад им. А.С. Пушкина – 4 мин., Библиотека им. Н.К. Крупской - 8 мин, Площадь Мужества – 10 мин., ул. Лесная - 13 мин, Парк им. Ленина – 15 мин., ул. Гоголя – 16 мин., Автовокзал - 18 мин., Пл. 200-лет Сарапулу - 26 мин, Автовокзал – 28 мин., Рынок - 31 мин., ул. Советская – 33 мин., ул. Раскольникова – 34 мин., Центр – 36 мин.</t>
    </r>
  </si>
  <si>
    <t>Время окончания маршрута, час. мин.</t>
  </si>
  <si>
    <t>Количество рейсов</t>
  </si>
  <si>
    <t>Время отправления от места отправления, час. мин. (суббота)</t>
  </si>
  <si>
    <t>Время отправления от места отправления, час. мин. (воскресенье и праздничные дни)</t>
  </si>
  <si>
    <r>
      <t xml:space="preserve">                                              </t>
    </r>
    <r>
      <rPr>
        <b/>
        <sz val="9"/>
        <color indexed="8"/>
        <rFont val="Times New Roman"/>
        <family val="1"/>
      </rPr>
      <t xml:space="preserve">Маршрут № 6 «Центр - Пл. 200 лет Сарапулу – м/р «Дачный» - Центр»  (оборот рейса - 30 мин.)                                    </t>
    </r>
  </si>
  <si>
    <t>Время отправления от  места отправления (понедельник-пятница)</t>
  </si>
  <si>
    <t>ост. Детская библиотека</t>
  </si>
  <si>
    <t>ж/р "Радужный" п. Элеконд</t>
  </si>
  <si>
    <t>Время оконч.  марш.</t>
  </si>
  <si>
    <t xml:space="preserve">обед </t>
  </si>
  <si>
    <t>Время отправления от места отправления, час. мин. (понедельник-пятница)</t>
  </si>
  <si>
    <r>
      <rPr>
        <b/>
        <sz val="9"/>
        <color indexed="8"/>
        <rFont val="Times New Roman"/>
        <family val="1"/>
      </rPr>
      <t xml:space="preserve">Рейсы выполняются автобусами марки: </t>
    </r>
    <r>
      <rPr>
        <sz val="9"/>
        <color indexed="8"/>
        <rFont val="Times New Roman"/>
        <family val="1"/>
      </rPr>
      <t>МАЗ 206 (общей пасс./вм. 74 чел.); ПАЗ 4234 (общей пасс./вм. 50 чел.); ПАЗ 3204 (общей пасс./вм. 50 чел.); ПАЗ 32054 (общей пасс./вм. 42 чел.).</t>
    </r>
  </si>
  <si>
    <r>
      <t>Время движения от начального пункта до последующих остановок</t>
    </r>
    <r>
      <rPr>
        <sz val="9"/>
        <color indexed="8"/>
        <rFont val="Times New Roman"/>
        <family val="1"/>
      </rPr>
      <t>: Центр, Автошкола - 2 мин., "Олимп" - 6 мин., Гипермаркет "ЭССЕН" - 7 мин., Пер. Дубровский - 8 мин., Пл. 200 лет Сарапулу - 10 мин, Автовокзал - 13 мин., "Ростелеком" - 16 мин., Гимназия № 20 -18 мин., ул. Лесная - 20 мин, Площадь Мужества - 22 мин., Почта - 23 мин., Горсад им. А.С. Пушкина - 24 мин., ул. Раскольникова - 28 мин., Центр -30 мин.</t>
    </r>
  </si>
  <si>
    <t>20:10             Пл. 200 лет Сарапулу</t>
  </si>
  <si>
    <t>20:55          Пл. 200 лет Сарапулу</t>
  </si>
  <si>
    <t>18:40              Пл. 200 лет Сарапулу</t>
  </si>
  <si>
    <t>20:55           Пл. 200 лет Сарапулу</t>
  </si>
  <si>
    <t>20:55                 Пл. 200 лет Сарапулу</t>
  </si>
  <si>
    <r>
      <rPr>
        <b/>
        <sz val="9"/>
        <color indexed="8"/>
        <rFont val="Times New Roman"/>
        <family val="1"/>
      </rPr>
      <t xml:space="preserve">6:30              </t>
    </r>
    <r>
      <rPr>
        <sz val="9"/>
        <color indexed="8"/>
        <rFont val="Times New Roman"/>
        <family val="1"/>
      </rPr>
      <t>c пл. 200 лет Сарапулу</t>
    </r>
  </si>
  <si>
    <r>
      <rPr>
        <b/>
        <sz val="9"/>
        <color indexed="8"/>
        <rFont val="Times New Roman"/>
        <family val="1"/>
      </rPr>
      <t xml:space="preserve">6:30               </t>
    </r>
    <r>
      <rPr>
        <sz val="9"/>
        <color indexed="8"/>
        <rFont val="Times New Roman"/>
        <family val="1"/>
      </rPr>
      <t xml:space="preserve"> c пл. 200 лет Сарапулу</t>
    </r>
  </si>
  <si>
    <t>6:30              c пл. 200 лет Сарапулу</t>
  </si>
  <si>
    <t>Оборот рейса - 60 мин.</t>
  </si>
  <si>
    <t>Время отправления от  места отправления (понедельник-воскресенье)</t>
  </si>
  <si>
    <t>Маршрут № 27  "п. Северный - Гудок - п. Строителей - Ж/Д вокзал - п. Северный"</t>
  </si>
  <si>
    <t>Время отправления от  места отправления (ежедневно)</t>
  </si>
  <si>
    <t>7:15</t>
  </si>
  <si>
    <t>Время отправления от  места отправления (суббота, воскресенье и праздничные дни)</t>
  </si>
  <si>
    <t xml:space="preserve">Время отправления от  места отправления (понедельник-суббота), час. мин. </t>
  </si>
  <si>
    <t xml:space="preserve">Время окончания маршрута, час. мин. </t>
  </si>
  <si>
    <t>Сад "Комарова"</t>
  </si>
  <si>
    <t xml:space="preserve">Время отправления от  места отправления                                                                                   (воскресенье и праздничные дни), час. мин. </t>
  </si>
  <si>
    <t>6:15</t>
  </si>
  <si>
    <t>6:44</t>
  </si>
  <si>
    <t>перерыв</t>
  </si>
  <si>
    <t>18:06</t>
  </si>
  <si>
    <t>18:40</t>
  </si>
  <si>
    <t>19:15</t>
  </si>
  <si>
    <t>19:47</t>
  </si>
  <si>
    <t>20:19</t>
  </si>
  <si>
    <t>20:51</t>
  </si>
  <si>
    <t>21:23</t>
  </si>
  <si>
    <t>6:16</t>
  </si>
  <si>
    <t>Время отправления от места отправления, час. мин. (выходные и праздничные дни)</t>
  </si>
  <si>
    <t>Маршрут № 8 "с. Северный - п. Элеконд - п. Южный - п. Нефтяников" (оборот рейса - 90 мин.)</t>
  </si>
  <si>
    <t>с. Северный</t>
  </si>
  <si>
    <t>Оборот рейса, 75 мин.</t>
  </si>
  <si>
    <t>Время отправления от  места отправления (будние дни)</t>
  </si>
  <si>
    <t>Фурманова</t>
  </si>
  <si>
    <t>п.Нефтянников</t>
  </si>
  <si>
    <t xml:space="preserve">п. Нефтяников </t>
  </si>
  <si>
    <t>п. Нефтяников</t>
  </si>
  <si>
    <t>Количество маршрутов</t>
  </si>
  <si>
    <t>ул. Раскольникова</t>
  </si>
  <si>
    <t>Маршрут № 10  "Центр - сад "Комарова" - ул. "Раскольникова" (оборот рейса - 30 мин.)</t>
  </si>
  <si>
    <t>Время движения автобуса от начальной остановки до последующих пунктов: Центр,  Горсад им. А.С. Пушкина - 4 мин., Библиотека им. Н.К. Крупской - 6 мин, Детская городская больница - 9 мин.,  Кирпичный завод- 13 мин., Сад "Комарова" - 15 мин., Кирпичный завод - 17 мин.,  Площадь Мужества - 23 мин., Почта - 25 мин., Горсад им. А.С. Пушкина - 27 мин.,  ул. Раскольникова - 30 мин.</t>
  </si>
  <si>
    <t>Маршрут № 7 "Центр - п. Северный - ул. Раскольникова"</t>
  </si>
  <si>
    <t>Маршрут № 19  "Центр - п. Южный - п. Элеконд - ул. "Раскольникова" (оборот рейса 60 мин.)</t>
  </si>
  <si>
    <t>Маршрут № 91  "Центр - пос. Элеконд - пос. Южный - ул. "Раскольникова" (оборот рейса - 60 мин.)</t>
  </si>
  <si>
    <t>Маршрут № 3 «Центр - м/р «Дачный» - Пл. 200 лет Сарапулу - "ул. Раскольникова" (оборот рейса 32-33 мин.)</t>
  </si>
  <si>
    <r>
      <t xml:space="preserve">                                              </t>
    </r>
    <r>
      <rPr>
        <b/>
        <sz val="14"/>
        <color indexed="8"/>
        <rFont val="Times New Roman"/>
        <family val="1"/>
      </rPr>
      <t xml:space="preserve">Маршрут № 6 ул. "Раскольникова" - Пл. 200 лет Сарапулу – м/р «Дачный» - ул. "Раскольникова"  (оборот рейса - 30 мин.)                                    </t>
    </r>
  </si>
  <si>
    <r>
      <t>Время движения от начального пункта до последующих остановок</t>
    </r>
    <r>
      <rPr>
        <sz val="11"/>
        <color indexed="8"/>
        <rFont val="Times New Roman"/>
        <family val="1"/>
      </rPr>
      <t>: ул. Раскольникова, Автошкола - 2 мин., "Олимп" - 6 мин., Гипермаркет "ЭССЕН" - 7 мин., Переулок Дубровский - 8 мин., Пл. 200 лет Сарапулу - 10 мин, Автовокзал - 13 мин., "Ростелеком" - 16 мин., Гимназия № 20 -18 мин., ул. Лесная - 20 мин, Площадь Мужества - 22 мин., Почта - 23 мин., Горсад им. А.С. Пушкина - 24 мин., ул. Раскольникова - 30 мин.</t>
    </r>
  </si>
  <si>
    <t>Маршрут № 31 «Центр - м/р «Дачный» - Обувная ф-ка - п. Южный - п. Элеконд - Ж/д вокзал - ул. Советская»</t>
  </si>
  <si>
    <t>Маршрут № 37 «Центр - м/р «Дачный» - Автовокзал - Ж\Д вокзал - п. Северный - ул. Раскольникова»  (оборот рейса - 75 мин.)</t>
  </si>
  <si>
    <r>
      <rPr>
        <b/>
        <sz val="11"/>
        <color indexed="8"/>
        <rFont val="Times New Roman"/>
        <family val="1"/>
      </rPr>
      <t xml:space="preserve">Время движения автобуса от начального пункта до последующих остановок: </t>
    </r>
    <r>
      <rPr>
        <sz val="11"/>
        <color indexed="8"/>
        <rFont val="Times New Roman"/>
        <family val="1"/>
      </rPr>
      <t>Центр, Горсад им. А.С. Пушкина - 5 мин., Библиотека им. Н.К. Крупской - 8 мин., Детская городская больница - 10 мин., ул.Лесная - 12 мин, Парк им. Ленина - 14 мин., Ул. Гоголя - 16 мин., Автовокзал - 18 мин.,  БМК и К - 23 мин., кафе "Поворот" - 24 мин., ул. Ленина - 25 мин., Железнодорожный вокзал - 26 мин., Серова - 28 мин., Сад "Южный" - 30 мин., Подстанция - 31 мин., Центрметалл - 32 мин., Сад "Молодежный" - 33 мин., пос. Западный - 38 мин.,  п.Северный -40 мин, сад "Дружба-5" - 42 мин., пос. Западный - 43 мин., Автозаправочная станция - 48 мин., Центрметалл - 49 мин., Подстанция - 50 мин., сад "Южный" - 53 мин., ул. Серова - 54 мин., Железнодорожный вокзал - 55 мин, ул. Ленина - 57 мин., Кафе "Поворот" - 58 мин., Пл. 200 лет Сарапулу - 60 мин., Автовокзал - 63 мин., Ростелеком - 65 мин., Гимназия № 20 - 67 мин., ул. Лесная - 69 мин., Детская городская больница - 70 мин., Почта - 72 мин., Горсад им. А.С. пушкина - 73 мин., Раскольникова - 75 мин.</t>
    </r>
  </si>
  <si>
    <t xml:space="preserve">Маршрут № 39 «Центр - м/р Дачный - Автовокзал - Ж/д вокзал - п. Элеконд - п. Южный - Обувная ф-ка - ул. Советская» 
(оборот рейса 65 мин.)
</t>
  </si>
  <si>
    <r>
      <rPr>
        <b/>
        <sz val="11"/>
        <color indexed="8"/>
        <rFont val="Times New Roman"/>
        <family val="1"/>
      </rPr>
      <t>Время движения автобуса от начального пункта до последующих остановок:</t>
    </r>
    <r>
      <rPr>
        <sz val="11"/>
        <color indexed="8"/>
        <rFont val="Times New Roman"/>
        <family val="1"/>
      </rPr>
      <t xml:space="preserve"> ул. Раскольникова,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ул. Слободинская – 2 мин., ул. Октябрьская – 4 мин., ул. Зайцева – 5 мин.,  ПМК - 6 мин., сад Мира – 8 мин., ул. Мира - 10 мин., ул. Полевая – 11 мин., ул. Краснопёрова – 13 мин., ул. Сивкова -14 мин., библиотека им. Крупской - 17 мин., школа № 12 – 19 мин., ул. Лесная -21 мин., парк им. Ленина – 23 мин., ул. Гоголя – 25 мин., Автовокзал - 26 мин., Пл. 200 лет Сарапула - 30 мин., Автовокзал – 33 мин., Ростелеком – 35 мин., Гимназия № 20 -37 мин., ул. Лесная - 39 мин., Площадь Мужества – 41 мин., ул. Советская – 42 мин., Почта - 43 мин., ул. Сивкова – 46 мин., ул. Краснопёрова – 48 мин., ул. Полевая – 49 мин., ул. Мира - 50 мин, сад Мира – 52 мин., ПМК - 54 мин., Водоканал – 55 мин., ул. Зайцева – 56 мин., Октябрьская – 57 мин., ул. Слободинская – 58 мин., Центр - 60 мин.</t>
    </r>
  </si>
  <si>
    <t>ул.Раскольникова</t>
  </si>
  <si>
    <t>Маршрут № 91  "Центр - пос. Южный - пос. Элеконд - ул. "Раскольникова" (оборот рейса - 60 мин.)</t>
  </si>
  <si>
    <r>
      <rPr>
        <b/>
        <sz val="11"/>
        <color indexed="8"/>
        <rFont val="Times New Roman"/>
        <family val="1"/>
      </rPr>
      <t xml:space="preserve">Время движения автобуса от начальной остановки до последующих пунктов: </t>
    </r>
    <r>
      <rPr>
        <sz val="11"/>
        <color indexed="8"/>
        <rFont val="Times New Roman"/>
        <family val="1"/>
      </rPr>
      <t>Центр, Горсад им. А.С. Пушкина – 3 мин., Библиотека им. Н.К. Крупской - 6 мин, Детская городская больница – 8 мин., ул. Лесная - 10 мин, Парк им. Ленина – 13 мин., ул. Гоголя – 15 мин., Автовокзал - 17 мин., Пл. 200-лет Сарапулу - 20 мин, Автовокзал – 23 мин., Рынок - 27 мин., ул. Советская – 29 мин., ул. Раскольникова – 32 мин.</t>
    </r>
  </si>
  <si>
    <t>Маршрут № 53 «ул. Раскольникова») – пос. Строителей - Гудок - ул.Советская – м/р «Дачный» - Площадь 200-летия Сарапулу - м/р «Дачный» – Гудок – п. Строителей -  Центр (оборот рейса - 60 мин.)</t>
  </si>
  <si>
    <t>Маршрут № 12 "Центр - п. Нефтяников - ул.Раскольникова" (оборот рейса  60 мин.)</t>
  </si>
  <si>
    <t>Горсад им. А.С. Пушкина</t>
  </si>
  <si>
    <t>Время движения автобуса от начального пункта до следующих остановок: Горсад им. А.С. Пушкина, ул.Сивкова - 2 мин, ул.Красноперова - 4 мин, ул.Полевая - 6 мин, ул. Мира - 7 мин., Гудок 2 - 9 мин., Учхоз - 11 мин., ул.Мира - 12 мин, сад Мира - 16 мин, п.Строителей -  19 мин, Водоканал - 20 мин,ул.Зайцева - 21 мин, ул.Октябрьская - 23 мин, ул.Слободинская -24 мин, Центр - 27 мин, Детская библиотека - 28 мин, Гагарина - 29 мин, Автовокзал - 33 мин, Кондитерская фабрика - 35 мин, Школа № 1 - 37 мин, Обувная ф-ка - 39 мин, Мясокомбинат - 40 мин, ул.Лесной проспект - 43 мин, ул.Фурманова - 44 мин, ЭГЗ - 46 мин, стадион "Сокол" - 49 мин, КБ "Центр" - 50 мин, ул.Чистякова - 51 мин, м-н "Мечта" - 52 мин, Завод "Элеконд" - 53 мин., ул. Гончарова - 54 мин., Жилой район "Радужный" - 56 мин., Ул. Гончарова -  58 мин., З-д "Элеконд" - 60 мин., Магазин "Мечта" - 61 мин, ул.Чистякова - 62 мин, Школа № 13 - 65 мин, Электрогенераторный завод - 67 мин, ул.Фурманова - 70 мин, Лесной проспект - 71 мин, Торговый дом "Агат" - 73 мин., Мясокомбинат - 75 мин, Обувная ф-ка - 77 мин, Пивзавод - 78 мин, пл. 200 лет Сарапулу - 80 мин, Автовокзал - 83 мин, Рынок - 87 мин, ул.Советская - 90 мин.</t>
  </si>
  <si>
    <t>20:25</t>
  </si>
  <si>
    <t>20:45</t>
  </si>
  <si>
    <t>20:10</t>
  </si>
  <si>
    <t>21:10</t>
  </si>
  <si>
    <t>20:35</t>
  </si>
  <si>
    <t>21:35</t>
  </si>
  <si>
    <t>Кол-во рейсов</t>
  </si>
  <si>
    <t>6:00 (Элеконд)</t>
  </si>
  <si>
    <t>5:40 (Элеконд)</t>
  </si>
  <si>
    <t>6:25 (Элеконд)</t>
  </si>
  <si>
    <r>
      <t xml:space="preserve">8:25 </t>
    </r>
    <r>
      <rPr>
        <sz val="9"/>
        <color indexed="8"/>
        <rFont val="Times New Roman"/>
        <family val="1"/>
      </rPr>
      <t>(окончание)</t>
    </r>
  </si>
  <si>
    <t>20:00 окончание</t>
  </si>
  <si>
    <t xml:space="preserve">Сад «Спутник»
(лето);                         
                     Дубровка -3
(зима)
</t>
  </si>
  <si>
    <t>Маршрут № 41 (оборот рейса - 40 мин.)</t>
  </si>
  <si>
    <t xml:space="preserve">Сад «Спутник»
(лето);
                   Дубровка-3
(зима)
</t>
  </si>
  <si>
    <t>«Электрогенераторный завод»</t>
  </si>
  <si>
    <t>19:10:00 окончание</t>
  </si>
  <si>
    <r>
      <t>Маршрут № 4 (оборот рейса  6</t>
    </r>
    <r>
      <rPr>
        <b/>
        <sz val="14"/>
        <rFont val="Times New Roman"/>
        <family val="1"/>
      </rPr>
      <t>0 мин.)</t>
    </r>
  </si>
  <si>
    <r>
      <t xml:space="preserve">       </t>
    </r>
    <r>
      <rPr>
        <b/>
        <sz val="11"/>
        <color indexed="8"/>
        <rFont val="Times New Roman"/>
        <family val="1"/>
      </rPr>
      <t xml:space="preserve">  Время движения автобуса от начального пункта до следующих остановок: </t>
    </r>
    <r>
      <rPr>
        <sz val="11"/>
        <color indexed="8"/>
        <rFont val="Times New Roman"/>
        <family val="1"/>
      </rPr>
      <t xml:space="preserve"> СНТ «Спутник»0мин., Дубровка 3 - 1 мин, Дубровка 2 - 3 мин, Дубровка 1 - 4 мин, ул.Гончарова - 6 мин, ул.20 лет  Победы - 8 мин, Техникум пищевой промышленности - 9 мин, завод "Элеконд" - 11 мин, магазин "Мечта" - 13 мин, ул.Чистякова - 15 мин, Школа № 13 - 18 мин, Электрогенераторный завод - 20 мин .-стадион "Сокол" - 22 мин, Киноцентр - 23 мин., ул.Чистякова -24 мин, магазин "Мечта" - 26 мин, завод "Элеконд" - 28 мин, Техникум машиностроения и информационных технологий - 30 мин, Салон-магазин "Техно-мебель"- 31 мин., ул.Гончарова - 33 мин, Автозаправочная станция  - 35 мин, Дубровка 1 - 36 мин, Дубровка 2 - 37 мин, -Дубровка3-39мин.-СНТ «Спутник» - 40мин.
</t>
    </r>
  </si>
  <si>
    <t>19:00</t>
  </si>
  <si>
    <t>С 1 октября по 30 апреля</t>
  </si>
  <si>
    <t xml:space="preserve">С 1 мая по 30 сентября </t>
  </si>
  <si>
    <r>
      <t xml:space="preserve">Время движения автобуса от начального пункта до следующих остановок: </t>
    </r>
    <r>
      <rPr>
        <sz val="11"/>
        <color indexed="8"/>
        <rFont val="Times New Roman"/>
        <family val="1"/>
      </rPr>
      <t xml:space="preserve">ул. Советская, Горсад им. А.С. Пушкина - 1 мин., Библиотека им. Н.К. Крупской - 3 мин., Детская городская больница - 4 мин., ул. Лесная - 7 мин, Парк им. Ленина - 9 мин., ул. Гоголя - 10 мин., Автовокзал - 12 мин.,  Кондитерская фабрика - 14 мин., Школа № 1 - 16 мин., Обувная фабрика - 18 мин., Мясокомбинат - 20 мин., Лесной проспект - 23 мин., ул. Фурманова - 25 мин., ЭГЗ - 27 мин., Стадион "Сокол" - 29 мин., Киноцентр - 30 мин., ул. Чистякова - 32 мин., магазин "Мечта" - 33 мин., Завод "Элеконд" -  35 мин., Техникум машиностроения и информационных технологий - 37 мин., Салон-магазин "Техно-мебель" - 39 мин., ул. Гончарова - 41 мин.,  Автозаправочная станция - 42 мин., Центрметалл - 43,  Подстанция -  44 мин., сад "Южный" - 45 мин.,  ул. Серова - 47 мин., Ж/д вокзал - 50 мин, ул. Ленина – 52 мин., кафе "Поворот" – 54 мин.,  Пл. 200 лет Сарапулу – 56 мин., Автовокзал – 58 мин., Рынок – 61 мин., ул. </t>
    </r>
    <r>
      <rPr>
        <sz val="11"/>
        <rFont val="Times New Roman"/>
        <family val="1"/>
      </rPr>
      <t xml:space="preserve">Советская – </t>
    </r>
    <r>
      <rPr>
        <sz val="11"/>
        <color indexed="8"/>
        <rFont val="Times New Roman"/>
        <family val="1"/>
      </rPr>
      <t>65 мин.</t>
    </r>
  </si>
  <si>
    <t>Жилой район Радужный</t>
  </si>
  <si>
    <t xml:space="preserve">Время отправления от  места отправления                                                                           (воскресенье и праздничные дни), час. мин. </t>
  </si>
  <si>
    <r>
      <t xml:space="preserve">Время движения автобуса от начального пункта до следующих остановок: </t>
    </r>
    <r>
      <rPr>
        <sz val="11"/>
        <color indexed="8"/>
        <rFont val="Times New Roman"/>
        <family val="1"/>
      </rPr>
      <t>Центр - Детская библиотека - 2 мин., ул. Гагарина - 4 мин., Автовокзал - 6 мин., Кондитерская фабрика - 8 мин., Школа № 1 - 11 мин., Обувная фабрика - 13 мин., Мясокомбинат - 15 мин., Лесной проспект - 18 мин., ул.Фурманова - 22 мин., Электрогенераторный завод - 24 мин., Стадион "Сокол" - 28 мин., Киноцентр - 29 мин., ул. Чистякова - 30 мин., магазин "Мечта" - 31 мин., Завод "Элеконд - 32 мин.,Техникум машиностроения и информационных технологий - 34 мин., Салон-магазин "Техно-мебель" - 36 мин., ул. Гончарова - 38 мин., Автозаправочная станция - 39 мин., Центрметалл - 40 мин., Подстанция - 41 мин., сад "Южный" - 42 мин., ул. Серова - 43 мин., ЖД вокзал - 44 мин., ул. Ленина - 46 мин., Кафе "Поворот" - 47 мин., Пл. 200 лет Сарапулу - 48 мин., Автовокзал - 50 мин., Рынок - 53 мин., ул. Советская - 56 мин., ул. Раскольникова - 60 мин.</t>
    </r>
  </si>
  <si>
    <r>
      <rPr>
        <b/>
        <sz val="11"/>
        <color indexed="8"/>
        <rFont val="Times New Roman"/>
        <family val="1"/>
      </rPr>
      <t>Время движения автобуса от начального пункта до следующих остановок:  Центр - Детская библиотека - 1 мин., ул. Гагарина - 2 мин., Автовокзал - 7 мин., Кондитерская ф-ка -13 мин., Школа № 1 - 17 мин., Обувная ф-ка - 19 мин., Мясокомбинат - 20 мин., Торговый дом "Агат" -  21 мин., Сарапул-молоко - 22 мин., с. Сигаево - 25 мин., Школа - 27 мин., пос. Нефтяников - 30 мин., Поликлиника - 33 мин., с. Сигаево - 35 мин., Сарапул-молоко - 36 мин., Мясокомбинат - 42 мин., Обувная ф-ка - 44 мин., Дрожжепивзавод - 46 мин., Пл. 200 лет Сарапулу - 47 мин., Автовокзал - 49 мин., Рынок - 53 мин, ул. Советская - 58 мин., ул. Раскольникова - 60 мин.</t>
    </r>
    <r>
      <rPr>
        <sz val="11"/>
        <color indexed="8"/>
        <rFont val="Times New Roman"/>
        <family val="1"/>
      </rPr>
      <t xml:space="preserve">
</t>
    </r>
  </si>
  <si>
    <t>Маршрут № 29  ост. "ул. Раскольникова" - п. Строителей - Гудок - Элеконд - ост. "ул. Раскольникова" , Маршрут №29 к - с заездом в ж/р Котово</t>
  </si>
  <si>
    <r>
      <rPr>
        <b/>
        <sz val="11"/>
        <rFont val="Times New Roman"/>
        <family val="1"/>
      </rPr>
      <t>Время движения автобуса от начального пункта до следующих остановок:</t>
    </r>
    <r>
      <rPr>
        <sz val="11"/>
        <rFont val="Times New Roman"/>
        <family val="1"/>
      </rPr>
      <t xml:space="preserve"> ул. Раскольникова, ул.Слободинская - 2 мин., ул.Октябрьская  - 3 мин.,  ул.Зайцева - 5 мин., пос.Строителей - 7 мин., ж/р Котово -11 мин., Сад Мира -14 мин., ул. Мира - 16 мин., ул. Полевая - 17 мин., ул. Красноперова - 18 мин., ул.Сивкова - 19 мин., Горсад им. А.С.Пушкина-21 мин, Детская библиотека - 22 мин., ул. Гагарина - 23 мин., Автовокзал - 25 мин., БМК и К - 27 мин., Кафе "Поворот" - 29 мин., ул.Ленина - 30 мин., ЖД вокзал - 31 мин., ул.Серова - 33 мин., сад Южный - 34 мин., Подстанция - 35 мин., Центрметалл - 36 мин., Автозаправочная станция - 37 мин., ул.Гончарова - 38 мин., ул. 20 лет Победы - 40 мин., Техникум пищевой промышленности - 41 мин., Ул. Гончарова - 42 мин., Жилой район "Радужный" - 43 мин., Ул. Гончарова - 44 мин., Завод "Элеконд" - 45 мин., Техникум машиностроения и информационных технологий - 46 мин., Салон-магазин "Техно-мебель" - 47 мин., ул.Гончарова - 48 мин.,  Автозаправочная станция - 50 мин., Центрметалл - 51 мин., Подстанция - 52 мин, сад Южный - 53 мин., ул.Серова - 54 мин., Ж/Д вокзал - 55 мин., ул.Ленина - 58мин., Кафе  "Поворот" - 60 мин., пл. 200 лет Сарапулу - 63 мин., Автовокзал - 67 мин., Рынок - 71 мин., ул.Советская - 73 мин., ул.Раскольникова - 75 мин.
 </t>
    </r>
  </si>
  <si>
    <t>Маршрут № 51 "Центр - Гудок - п. Строителей - п. Южный - Элеконд - п. Южный - ул "Раскольникова"
 (оборот рейса  - 1 час. 30 мин.)</t>
  </si>
  <si>
    <t>Время отправления от  места отправления (будни, выходные и праздничные дни)</t>
  </si>
  <si>
    <t xml:space="preserve">
05:45
Дубров-
ка 3
</t>
  </si>
  <si>
    <r>
      <t>Время движения автобуса от начального пункта до последующих остановок:</t>
    </r>
    <r>
      <rPr>
        <sz val="11"/>
        <color indexed="8"/>
        <rFont val="Times New Roman"/>
        <family val="1"/>
      </rPr>
      <t xml:space="preserve"> ул. Советская, Горсад им. А.С. Пушкина - 1 мин., Библиотека им. Н.К. Крупской - 3 мин., Детская городская больница - 5 мин., ул. Лесная - 7 мин, Парк им. Ленина - 9 мин., Ул. Гоголя - 10 мин., Автовокзал - 12 мин.,  Поворот - 23 мин., кафе "Поворот" - 16 мин., ул. Ленина - 18 мин., Железнодорожный вокзал - 20 мин., Серова - 21 мин., Сад "Южный" - 23 мин., Подстанция - 24 мин., Центрметалл - 25 мин., Автозаправочная станция - 26 мин., ул.Гончарова - 27 мин., ул. 20 лет Победы - 30 мин., Техникум пищевой промышленности - 32 мин., Завод «Элеконд» - 35  мин, магазин "Мечта" - 36 мин., Ул. Чистякова - 37 мин., Школа № 13 - 41 мин, Электрогенераторный завод - 43 мин, ул. Фурманова - 45 мин, Лесной проспект - 47 мин, Торговый дом "Агат" - 49 мин., Мясокомбинат - 50 мин, Обувная ф-ка - 52 мин., Дрожжепивзавод - 54 мин., Площадь 200 лет Сарапулу - 56 мин., Автовокзал - 58 мин, Рынок - 61 мин, </t>
    </r>
    <r>
      <rPr>
        <sz val="11"/>
        <rFont val="Times New Roman"/>
        <family val="1"/>
      </rPr>
      <t xml:space="preserve">ул.Советская - 65 мин. </t>
    </r>
  </si>
  <si>
    <t>5
29к
 (с заездом в ж/р Котово)</t>
  </si>
  <si>
    <t>20:45
(без заезда в п.Котово)</t>
  </si>
  <si>
    <t>ул. Советская</t>
  </si>
  <si>
    <t>ж/р КХП</t>
  </si>
  <si>
    <t>Маршрут № 51К "ул. Советская - мкр. Гудок - пос. Строителей - мкр. Южный - мкр. Элеконд - ж/р КХП - мкр. Элеконд - мкр. Южный - ул. Советская"
 (оборот рейса  - 1 час. 30 мин.)</t>
  </si>
  <si>
    <t>(оборот рейса - 1 час. 30 мин.)</t>
  </si>
  <si>
    <t xml:space="preserve">Маршрут № 39К «ул. Советская - мкр. Дачный - мкр. Элеконд - ж/р КХП - мкр. Элеконд -  мкр. Южный - ул. Советская» 
(оборот рейса 65 мин.)
</t>
  </si>
  <si>
    <r>
      <t>Время движения автобуса от начального пункта до последующих остановок:</t>
    </r>
    <r>
      <rPr>
        <sz val="11"/>
        <color indexed="8"/>
        <rFont val="Times New Roman"/>
        <family val="1"/>
      </rPr>
      <t xml:space="preserve"> ул. Советская, Горсад им. А.С. Пушкина - 1 мин., Библиотека им. Н.К. Крупской - 3 мин., Детская городская больница - 5 мин., ул. Лесная - 7 мин, Парк им. Ленина - 9 мин., Ул. Гоголя - 10 мин., Автовокзал - 12 мин.,  Поворот - 23 мин., кафе "Поворот" - 16 мин., ул. Ленина - 18 мин., Железнодорожный вокзал - 20 мин., Серова - 21 мин., Сад "Южный" - 23 мин., Подстанция - 24 мин., Центрметалл - 25 мин., Автозаправочная станция - 26 мин., ул.Гончарова - 27 мин., ул. 20 лет Победы - 30 мин., Техникум пищевой промышленности - 32 мин., ж/р КХП - 33 мин., Завод «Элеконд» - 35  мин, Почта - 36 мин., Ул. Чистякова - 37 мин., Школа № 13 - 41 мин, Электрогенераторный завод - 43 мин, ул. Фурманова - 45 мин, Лесной проспект - 47 мин, Торговый дом "Агат" - 49 мин., Мясокомбинат - 50 мин, Обувная ф-ка - 52 мин., Дрожжепивзавод - 54 мин., Площадь 200 лет Сарапулу - 56 мин., Автовокзал - 58 мин, Рынок - 61 мин, </t>
    </r>
    <r>
      <rPr>
        <sz val="11"/>
        <rFont val="Times New Roman"/>
        <family val="1"/>
      </rPr>
      <t xml:space="preserve">ул.Советская - 65 мин. </t>
    </r>
  </si>
  <si>
    <t>Время движения автобуса от начального пункта до следующих остановок: Горсад им. А.С. Пушкина, ул. Сивкова - 2 мин, ул. Красноперова - 4 мин, ул. Полевая - 6 мин, ул. Мира - 7 мин., Гудок 2 - 9 мин., Учхоз - 11 мин., ул. Мира - 12 мин, сад Мира - 16 мин, п. Строителей -  19 мин, Водоканал - 20 мин, ул. Зайцева - 21 мин, ул. Октябрьская - 23 мин, ул. Слободинская - 24 мин, Центр - 27 мин, Детская библиотека - 28 мин, Гагарина - 29 мин, Автовокзал - 33 мин, Кондитерская фабрика - 35 мин, Школа № 1 - 37 мин, Обувная ф-ка - 39 мин, Мясокомбинат - 40 мин, ул. Лесной проспект - 43 мин, ул. Фурманова - 44 мин, Электрогенераторный завод - 46 мин, стадион «Сокол» - 49 мин, Киноцентр - 50 мин, ул. Чистякова - 51 мин, Почта - 52 мин, Завод «Элеконд» - 53 мин., ул. Гончарова – 54 мин., жилой район «Радужный» - 56 мин., ул. Гончарова – 58 мин., жилой район «КХП» - 59 мин., Завод "Элеконд" - 60 мин., Почта - 61 мин, ул. Чистякова - 62 мин, Школа № 13 - 65 мин, Электрогенераторный завод - 67 мин, ул. Фурманова - 70 мин, Лесной проспект - 71 мин, Торговый дом «Агат» - 73 мин., Мясокомбинат - 75 мин, Обувная фабрикака - 77 мин, Пивзавод - 78 мин, пл. 200 лет Сарапулу - 80 мин, Автовокзал - 83 мин, Рынок - 87 мин, ул. Советская - 90 мин.</t>
  </si>
  <si>
    <t>Горсад им. А. С. Пушкина</t>
  </si>
  <si>
    <r>
      <t>Время движения автобуса от начального пункта до следующих остановок:</t>
    </r>
    <r>
      <rPr>
        <sz val="11"/>
        <color indexed="8"/>
        <rFont val="Times New Roman"/>
        <family val="1"/>
      </rPr>
      <t xml:space="preserve"> Центр - Детская библиотека - 2 мин., ул.Гагарина - 4 мин, Автовокзал - 6 мин, Поворот - 10 мин, Кафе "Поворот" - 13 мин., ул. Ленина - 15 мин., Ж/Д вокзал - 17 мин, Серова - 19 мин., сад "Южный" - 20 мин, Подстанция - 21 мин.,  Центрметалл - 23 мин., Дубровка 1 - 26 мин,  Дубровка 2 - 28 мин, Дубровка 3 - 29 мин, сад Спутник -30 мин., Дубровка 3 - 31 мин., Дубровка 2 - 33 мин, Дубровка 1 -34 мин, Автозаправочная станция - 35 мин., Центрметалл - 37 мин., сад "Южный" - 38 мин, ул. Серова - 40 мин., Ж/Д вокзал - 42 мин,ул. Ленина - 43 мин., Кафе "Поворот" - 44 мин., пл.200 лет Сарапулу - 46 мин, Автовокзал - 51 мин, Рынок - 54 мин, ул. Советская - 57 мин., Центр - 60 мин.</t>
    </r>
  </si>
  <si>
    <t>с.Северный</t>
  </si>
  <si>
    <r>
      <t>Время движения автобуса от начального пункта до следующих остановок:Центр, Детская Библиотека - 1 мин., ул. Гагарина - 2 мин., Автовокзал - 5 мин., Поворот - 13 мин., Кафе "Поворот" - 15 мин., ул. Ленина - 16 мин., Ж/Д вокзал - 18 мин., Серова - 20 мин., сад "Южный" - 21 мин, Подстанция - 23 мин., Центрметалл - 24 мин., сад "Молодежный" - 26 мин., п.Западный - 28 мин.,</t>
    </r>
    <r>
      <rPr>
        <b/>
        <sz val="14"/>
        <color indexed="8"/>
        <rFont val="Times New Roman"/>
        <family val="1"/>
      </rPr>
      <t xml:space="preserve"> с. Северный - 30 мин.</t>
    </r>
    <r>
      <rPr>
        <sz val="14"/>
        <color indexed="8"/>
        <rFont val="Times New Roman"/>
        <family val="1"/>
      </rPr>
      <t>, "Дружба 5" - 32 мин.,  п.Западный - 34 мин., Автозаправочная станция - 36 мин., Центрметалл - 39 мин., Подстанция - 40 мин., сад "Южный" - 42 мин., ул. Серова - 44 мин., Ж/Д вокзал - 45 мин, Кафе "Поворот" - 47 мин, пл.200 лет Сарапулу - 50 мин, Автовокзал - 53 мин, Рынок - 56 мин, ул.Советская - 58 мин. ул.Раскольникова - 60 мин.</t>
    </r>
  </si>
  <si>
    <r>
      <t xml:space="preserve">Время движения автобуса от начального пункта до следующих остановок: </t>
    </r>
    <r>
      <rPr>
        <sz val="11"/>
        <color indexed="8"/>
        <rFont val="Times New Roman"/>
        <family val="1"/>
      </rPr>
      <t xml:space="preserve">с. Северный - сад "Дружба - 5 -  1 мин., - п.Западный - 2 мин, Автозаправочная станция - 4 мин, ул. Гончарова - 7 мин, ул.20 лет Победы -10 мин, Техникум пищевой промышленности  - 13 мин, завод Элеконд - 15 мин, Почта - 17 мин, ул.Чистякова  - 19 мин, Школа № 13 - 22 мин, Электрогенераторный завод - 25 мин, ул.Фурманова - 30 мин, ул.Лесной проспект -32 мин, Торговый дом "Агат" - 33 мин., Торговый дом "Агат" - 34 мин., Сарапул-молоко - 37 мин, с.Сигаево - 40 мин, Школа - 42 мин, п. Нефтяников - 45 мин, Поликлиника - 48 мин, с.Сигаево - 50 мин, Сарапул-молоко  - 53 мин, ул.Лесной  проспект - 60 мин, ул. Фурманова - 62 мин., Электрогенераторный завод - 67 мин, стадион Сокол - 70 мин, Киноцентр - 71 мин, ул.Чистякова  - 72 мин, Почта  - 73 мин, завод Элеконд - 75 мин, Техникум  машиностроения и информационных технологий -77 мин, ул.20 лет Победы - 80 мин, ул.Гончарова - 83 мин, Автозаправочная станция - 86 мин, п. Западный - 88 мин, с. Северный - 90 мин.
</t>
    </r>
  </si>
  <si>
    <t>Расписание движения автобусов в г.Сарапуле (будни)</t>
  </si>
  <si>
    <t>5:40 Западный</t>
  </si>
  <si>
    <t>5:50 Поворот</t>
  </si>
  <si>
    <r>
      <t>Время движения автобуса от начального пункта до следующих остановок:</t>
    </r>
    <r>
      <rPr>
        <sz val="12"/>
        <color indexed="8"/>
        <rFont val="Times New Roman"/>
        <family val="1"/>
      </rPr>
      <t xml:space="preserve"> Центр, Детская Библиотека - 2 мин, ул. Гагарина - 4 мин, Автовокзал - 6 мин, Поворот - 8  мин, Кафе "Поворот" - 10 мин, ул. Ленина - 12 мин, Ж/Д вокзал - 14 мин, ул. Серова - 16 мин, сад «Южный» - 18 мин., Подстанция - 20 мин, Центрметалл - 21 мин, Автозаправочная станция - 23 мин., ул. Гончарова - 25 мин., ул. 20 лет Победы - 26 мин., Техникум пищевой промышленности - 27 мин, завод "Элеконд" - 30 мин, Почта - 32 мин,  ул. Чистякова - 33  мин, школа №13 - 37 мин, Электрогенераторный завод - 39 мин, ул. Фурманова - 40 мин, Лесной проспект - 41 мин., Торговый дом "Агат" - 42 мин.,  Мясокомбинат - 43 мин., Обувная фабрика - 44 мин, Дрожжепивзавод - 46 мин, пл. 200 лет Сарапулу - 47 мин, Автовокзал - 50 мин, Рынок - 53 мин, ул. Советская - 55 мин, ул. Раскольникова - 60 мин.</t>
    </r>
  </si>
  <si>
    <r>
      <t xml:space="preserve">Время движения автобуса от начального пункта до следующих остановок: </t>
    </r>
    <r>
      <rPr>
        <sz val="11"/>
        <color indexed="8"/>
        <rFont val="Times New Roman"/>
        <family val="1"/>
      </rPr>
      <t>Центр, Детская библиотека - 2 мин., ул. Гагарина - 4 мин., Автовокзал - 6 мин., Кондитерская фабрика - 8 мин., Школа № 1 - 11 мин., Обувная фабрика - 13 мин., Мясокомбинат - 15 мин., Лесной проспект - 18 мин., ул.Фурманова - 22 мин., Электрогенераторный завод - 24 мин., Стадион "Сокол" - 28 мин., Киноцентр - 29 мин., ул. Чистякова - 30 мин., Почта - 31 мин., Завод "Элеконд - 33 мин.,Техникум машиностроения и информационных технологий - 35 мин., ул.20 лет Победы - 37 мин., ул. Гончарова - 39 мин., Автозаправочная станция - 40 мин., Центрметалл - 41 мин., Подстанция - 42 мин., сад "Южный" - 43 мин., ул. Серова - 44 мин., ЖД вокзал - 45 мин., ул. Ленина - 47 мин., Кафе "Поворот" - 48 мин., Пл. 200 лет Сарапулу - 49 мин., Автовокзал - 51 мин., Рынок - 54 мин., ул. Советская - 57 мин., ул. Раскольникова - 60 мин.</t>
    </r>
  </si>
  <si>
    <t>Поворот</t>
  </si>
  <si>
    <r>
      <rPr>
        <b/>
        <sz val="11"/>
        <rFont val="Times New Roman"/>
        <family val="1"/>
      </rPr>
      <t>Время движения  от начальной остановки до последующих пунктов:</t>
    </r>
    <r>
      <rPr>
        <sz val="11"/>
        <rFont val="Times New Roman"/>
        <family val="1"/>
      </rPr>
      <t xml:space="preserve"> п. Северный, п. Западный - 3 мин., Автозаправочная станция - 6 мин., Центрметалл - 7 мин., Подстанция - 8 мин.,  сад Южный - 9 мин., ул. Серова - 10 мин., Ж/Д вокзал - 12 мин., ул. Ленина - 13 мин., Кафе "Поворот" - 15 мин., пл. 200 лет Сарапулу - 17 мин., Автовокзал - 21 мин., Рынок - 25 мин., Советская - 27 мин., Горсад им А.С. Пушкина - 28 мин., ул. Сивкова - 30 мин., ул. Красноперова - 31 мин., ул. Полевая - 33 мин., ул. Мира - 35 мин., сад Мира - 37 мин., п. Строителей - 39 мин., Водоканал  - 40 мин., ул. Зайцева - 41 мин., ул. Октябрьская - 42 мин., ул. Слободинская - 43 мин., Центр - 44 мин., Детская библиотека - 45 мин., ул. Гагарина - 48 мин., Автовокзал - 50 мин.,   Поворот - 53 мин., Кафе "Поворот" - 54 мин., ул. Ленина - 56 мин., Ж/Д вокзал - 57 мин., ул. Серова - 60 мин., сад Южный - 61 мин., Подстанция - 62 мин., Центрметалл - 63 мин., Автозаправочная станция - 64 мин., п. Западный - 67 мин., п. Северный - 70 мин.</t>
    </r>
  </si>
  <si>
    <r>
      <t>Время движения автобуса от начального пункта до следующих остановок:</t>
    </r>
    <r>
      <rPr>
        <sz val="11"/>
        <color indexed="8"/>
        <rFont val="Times New Roman"/>
        <family val="1"/>
      </rPr>
      <t xml:space="preserve"> Центр - Детская Библиотека - 2 мин, ул. Гагарина - 4 мин, Автовокзал - 6 мин, Поворот - 8  мин, Кафе "Поворот" - 10 мин., ул. Ленина - 12 мин, Железнодорожный вокзал - 14 мин, ул. Серова - 16 мин, сад "Южный" - 18 мин.,  Подстанция - 20 мин, Центрметалл - 21 мин, Автозаправочная станция - 22 мин., ул. Гончарова - 25 мин.,  ул. 20 лет Победы - 26 мин., Техникум пищевой промышленности - 27 мин, Завод "Элеконд" - 30 мин, магазин "Мечта" - 32 мин,  ул. Чистякова - 33  мин, школа №13 - 37 мин, Электрогенераторный завод - 39 мин, ул. Фурманова - 40 мин, Лесной проспект - 42 мин., Торговый дом "Агат" - 43 мин., Мясокомбинат - 44 мин., Обувная фабрика - 45 мин, Дрожжепивзавод - 47 мин, пл. 200 лет Сарапулу - 49 мин, Автовокзал - 52 мин, Рынок - 56 мин, ул. Советская - 58 мин, ул. Раскольникова - 60 мин.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</si>
</sst>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&quot;:&quot;mm;@"/>
    <numFmt numFmtId="173" formatCode="hh&quot;:&quot;mm"/>
    <numFmt numFmtId="174" formatCode="#,##0.00&quot;р.&quot;"/>
    <numFmt numFmtId="175" formatCode="h:mm;@"/>
    <numFmt numFmtId="176" formatCode="0.0"/>
    <numFmt numFmtId="177" formatCode="[$-FC19]d\ mmmm\ yyyy\ &quot;г.&quot;"/>
    <numFmt numFmtId="178" formatCode="0.0;[Red]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400]h:mm:ss\ AM/PM"/>
    <numFmt numFmtId="184" formatCode="#,##0_р_."/>
    <numFmt numFmtId="185" formatCode="[$-409]h:mm\ AM/PM;@"/>
  </numFmts>
  <fonts count="14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1"/>
      <family val="0"/>
    </font>
    <font>
      <sz val="11"/>
      <color indexed="8"/>
      <name val="Times New Roman"/>
      <family val="1"/>
    </font>
    <font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1"/>
      <family val="0"/>
    </font>
    <font>
      <b/>
      <sz val="12"/>
      <color indexed="8"/>
      <name val="Times New Roman"/>
      <family val="1"/>
    </font>
    <font>
      <sz val="9.5"/>
      <color indexed="8"/>
      <name val="Arial1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Arial1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sz val="9"/>
      <color indexed="8"/>
      <name val="Arial"/>
      <family val="2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Times New Roman"/>
      <family val="1"/>
    </font>
    <font>
      <sz val="12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vertAlign val="subscript"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vertAlign val="superscript"/>
      <sz val="11"/>
      <color indexed="8"/>
      <name val="Times New Roman"/>
      <family val="1"/>
    </font>
    <font>
      <b/>
      <sz val="14"/>
      <color indexed="8"/>
      <name val="Arial1"/>
      <family val="0"/>
    </font>
    <font>
      <sz val="14"/>
      <color indexed="8"/>
      <name val="Calibri"/>
      <family val="2"/>
    </font>
    <font>
      <sz val="14"/>
      <color indexed="9"/>
      <name val="Times New Roman"/>
      <family val="1"/>
    </font>
    <font>
      <b/>
      <sz val="14"/>
      <color indexed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i/>
      <vertAlign val="subscript"/>
      <sz val="20"/>
      <color indexed="8"/>
      <name val="Times New Roman"/>
      <family val="1"/>
    </font>
    <font>
      <i/>
      <vertAlign val="subscript"/>
      <sz val="18"/>
      <color indexed="8"/>
      <name val="Times New Roman"/>
      <family val="1"/>
    </font>
    <font>
      <b/>
      <sz val="14"/>
      <name val="Arial1"/>
      <family val="0"/>
    </font>
    <font>
      <sz val="14"/>
      <name val="Times New Roman"/>
      <family val="1"/>
    </font>
    <font>
      <vertAlign val="subscript"/>
      <sz val="11"/>
      <name val="Times New Roman"/>
      <family val="1"/>
    </font>
    <font>
      <vertAlign val="subscript"/>
      <sz val="18"/>
      <color indexed="8"/>
      <name val="Times New Roman"/>
      <family val="1"/>
    </font>
    <font>
      <vertAlign val="subscript"/>
      <sz val="20"/>
      <color indexed="8"/>
      <name val="Times New Roman"/>
      <family val="1"/>
    </font>
    <font>
      <b/>
      <sz val="14"/>
      <color indexed="9"/>
      <name val="Times New Roman"/>
      <family val="1"/>
    </font>
    <font>
      <i/>
      <sz val="11"/>
      <name val="Times New Roman"/>
      <family val="1"/>
    </font>
    <font>
      <i/>
      <vertAlign val="subscript"/>
      <sz val="16"/>
      <name val="Times New Roman"/>
      <family val="1"/>
    </font>
    <font>
      <i/>
      <vertAlign val="subscript"/>
      <sz val="18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vertAlign val="subscript"/>
      <sz val="1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vertAlign val="subscript"/>
      <sz val="13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vertAlign val="subscript"/>
      <sz val="13"/>
      <name val="Times New Roman"/>
      <family val="1"/>
    </font>
    <font>
      <vertAlign val="superscript"/>
      <sz val="13"/>
      <name val="Times New Roman"/>
      <family val="1"/>
    </font>
    <font>
      <vertAlign val="subscript"/>
      <sz val="14"/>
      <color indexed="8"/>
      <name val="Times New Roman"/>
      <family val="1"/>
    </font>
    <font>
      <vertAlign val="subscript"/>
      <sz val="14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11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11"/>
      <color theme="1"/>
      <name val="Arial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vertAlign val="superscript"/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/>
      <top style="thin">
        <color indexed="8"/>
      </top>
      <bottom style="thick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6" fillId="0" borderId="0">
      <alignment horizontal="center"/>
      <protection/>
    </xf>
    <xf numFmtId="0" fontId="106" fillId="0" borderId="0">
      <alignment horizontal="center" textRotation="90"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8" fillId="26" borderId="1" applyNumberFormat="0" applyAlignment="0" applyProtection="0"/>
    <xf numFmtId="0" fontId="109" fillId="27" borderId="2" applyNumberFormat="0" applyAlignment="0" applyProtection="0"/>
    <xf numFmtId="0" fontId="110" fillId="27" borderId="1" applyNumberFormat="0" applyAlignment="0" applyProtection="0"/>
    <xf numFmtId="0" fontId="12" fillId="0" borderId="0" applyNumberForma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5" fillId="28" borderId="7" applyNumberFormat="0" applyAlignment="0" applyProtection="0"/>
    <xf numFmtId="0" fontId="116" fillId="0" borderId="0" applyNumberFormat="0" applyFill="0" applyBorder="0" applyAlignment="0" applyProtection="0"/>
    <xf numFmtId="0" fontId="117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118" fillId="30" borderId="0" applyNumberFormat="0" applyBorder="0" applyAlignment="0" applyProtection="0"/>
    <xf numFmtId="0" fontId="119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0" fontId="120" fillId="0" borderId="9" applyNumberFormat="0" applyFill="0" applyAlignment="0" applyProtection="0"/>
    <xf numFmtId="0" fontId="121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22" fillId="32" borderId="0" applyNumberFormat="0" applyBorder="0" applyAlignment="0" applyProtection="0"/>
  </cellStyleXfs>
  <cellXfs count="10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174" fontId="8" fillId="0" borderId="0" xfId="0" applyNumberFormat="1" applyFont="1" applyFill="1" applyBorder="1" applyAlignment="1">
      <alignment vertical="center" wrapText="1" shrinkToFit="1"/>
    </xf>
    <xf numFmtId="0" fontId="14" fillId="0" borderId="0" xfId="0" applyFont="1" applyAlignment="1">
      <alignment/>
    </xf>
    <xf numFmtId="0" fontId="23" fillId="0" borderId="0" xfId="58">
      <alignment/>
      <protection/>
    </xf>
    <xf numFmtId="0" fontId="1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1" xfId="0" applyFont="1" applyBorder="1" applyAlignment="1">
      <alignment vertical="top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6" fillId="0" borderId="0" xfId="58" applyFont="1" applyAlignment="1">
      <alignment horizontal="center"/>
      <protection/>
    </xf>
    <xf numFmtId="0" fontId="16" fillId="0" borderId="0" xfId="58" applyFont="1" applyBorder="1" applyAlignment="1">
      <alignment/>
      <protection/>
    </xf>
    <xf numFmtId="0" fontId="16" fillId="0" borderId="0" xfId="58" applyFont="1" applyBorder="1" applyAlignment="1">
      <alignment horizontal="center" vertical="center"/>
      <protection/>
    </xf>
    <xf numFmtId="0" fontId="17" fillId="0" borderId="0" xfId="58" applyFont="1" applyAlignment="1">
      <alignment horizontal="left"/>
      <protection/>
    </xf>
    <xf numFmtId="0" fontId="17" fillId="0" borderId="0" xfId="58" applyFont="1" applyBorder="1" applyAlignment="1">
      <alignment horizontal="center" vertical="center" wrapText="1"/>
      <protection/>
    </xf>
    <xf numFmtId="173" fontId="17" fillId="0" borderId="0" xfId="58" applyNumberFormat="1" applyFont="1" applyBorder="1" applyAlignment="1">
      <alignment horizontal="center" vertical="center"/>
      <protection/>
    </xf>
    <xf numFmtId="20" fontId="16" fillId="0" borderId="0" xfId="58" applyNumberFormat="1" applyFont="1" applyAlignment="1">
      <alignment horizontal="center"/>
      <protection/>
    </xf>
    <xf numFmtId="0" fontId="16" fillId="0" borderId="0" xfId="0" applyFont="1" applyBorder="1" applyAlignment="1">
      <alignment/>
    </xf>
    <xf numFmtId="173" fontId="17" fillId="0" borderId="0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49" fontId="17" fillId="0" borderId="13" xfId="0" applyNumberFormat="1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75" fontId="17" fillId="0" borderId="13" xfId="0" applyNumberFormat="1" applyFont="1" applyBorder="1" applyAlignment="1">
      <alignment horizontal="center" vertical="top" wrapText="1"/>
    </xf>
    <xf numFmtId="49" fontId="17" fillId="0" borderId="11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20" fontId="17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wrapText="1"/>
    </xf>
    <xf numFmtId="174" fontId="15" fillId="0" borderId="0" xfId="0" applyNumberFormat="1" applyFont="1" applyFill="1" applyBorder="1" applyAlignment="1">
      <alignment horizontal="left" vertical="center" wrapText="1" shrinkToFi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center" vertical="top" wrapText="1"/>
    </xf>
    <xf numFmtId="175" fontId="17" fillId="0" borderId="0" xfId="0" applyNumberFormat="1" applyFont="1" applyBorder="1" applyAlignment="1">
      <alignment horizontal="center" vertical="top" wrapText="1"/>
    </xf>
    <xf numFmtId="176" fontId="16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top" wrapText="1"/>
    </xf>
    <xf numFmtId="49" fontId="17" fillId="0" borderId="0" xfId="0" applyNumberFormat="1" applyFont="1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Border="1" applyAlignment="1">
      <alignment wrapText="1"/>
    </xf>
    <xf numFmtId="0" fontId="31" fillId="0" borderId="0" xfId="0" applyFont="1" applyFill="1" applyAlignment="1">
      <alignment horizontal="center" vertical="center" wrapText="1"/>
    </xf>
    <xf numFmtId="175" fontId="17" fillId="0" borderId="16" xfId="0" applyNumberFormat="1" applyFont="1" applyBorder="1" applyAlignment="1">
      <alignment horizontal="center" vertical="top" wrapText="1"/>
    </xf>
    <xf numFmtId="175" fontId="17" fillId="0" borderId="10" xfId="0" applyNumberFormat="1" applyFont="1" applyBorder="1" applyAlignment="1">
      <alignment horizontal="center" vertical="top" wrapText="1"/>
    </xf>
    <xf numFmtId="175" fontId="17" fillId="0" borderId="12" xfId="0" applyNumberFormat="1" applyFont="1" applyBorder="1" applyAlignment="1">
      <alignment horizontal="center" vertical="top" wrapText="1"/>
    </xf>
    <xf numFmtId="175" fontId="18" fillId="0" borderId="0" xfId="0" applyNumberFormat="1" applyFont="1" applyBorder="1" applyAlignment="1">
      <alignment horizontal="center" vertical="top" wrapText="1"/>
    </xf>
    <xf numFmtId="0" fontId="32" fillId="0" borderId="0" xfId="58" applyFont="1" applyBorder="1" applyAlignment="1">
      <alignment horizontal="center" vertical="center" wrapText="1"/>
      <protection/>
    </xf>
    <xf numFmtId="0" fontId="32" fillId="0" borderId="0" xfId="58" applyFont="1" applyBorder="1" applyAlignment="1">
      <alignment horizontal="center" vertical="center"/>
      <protection/>
    </xf>
    <xf numFmtId="175" fontId="32" fillId="0" borderId="0" xfId="58" applyNumberFormat="1" applyFont="1" applyBorder="1" applyAlignment="1">
      <alignment horizontal="center" vertical="center"/>
      <protection/>
    </xf>
    <xf numFmtId="175" fontId="33" fillId="0" borderId="0" xfId="58" applyNumberFormat="1" applyFont="1" applyBorder="1" applyAlignment="1">
      <alignment horizontal="center" vertical="center"/>
      <protection/>
    </xf>
    <xf numFmtId="0" fontId="35" fillId="0" borderId="0" xfId="0" applyFont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Alignment="1">
      <alignment/>
    </xf>
    <xf numFmtId="0" fontId="16" fillId="0" borderId="0" xfId="0" applyFont="1" applyAlignment="1">
      <alignment horizontal="justify" wrapText="1"/>
    </xf>
    <xf numFmtId="0" fontId="22" fillId="0" borderId="0" xfId="0" applyFont="1" applyAlignment="1">
      <alignment horizontal="justify" wrapText="1"/>
    </xf>
    <xf numFmtId="175" fontId="37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9" fillId="0" borderId="0" xfId="58" applyFont="1">
      <alignment/>
      <protection/>
    </xf>
    <xf numFmtId="0" fontId="3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31" fillId="0" borderId="0" xfId="0" applyFont="1" applyAlignment="1">
      <alignment/>
    </xf>
    <xf numFmtId="20" fontId="41" fillId="0" borderId="0" xfId="0" applyNumberFormat="1" applyFont="1" applyAlignment="1">
      <alignment/>
    </xf>
    <xf numFmtId="0" fontId="31" fillId="0" borderId="17" xfId="0" applyFont="1" applyBorder="1" applyAlignment="1">
      <alignment horizontal="center" vertical="center" wrapText="1" shrinkToFit="1"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wrapText="1"/>
    </xf>
    <xf numFmtId="0" fontId="31" fillId="0" borderId="17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175" fontId="32" fillId="0" borderId="17" xfId="0" applyNumberFormat="1" applyFont="1" applyBorder="1" applyAlignment="1">
      <alignment horizontal="center" vertical="center" wrapText="1"/>
    </xf>
    <xf numFmtId="175" fontId="32" fillId="0" borderId="17" xfId="0" applyNumberFormat="1" applyFont="1" applyBorder="1" applyAlignment="1">
      <alignment horizontal="left" vertical="center" wrapText="1"/>
    </xf>
    <xf numFmtId="0" fontId="32" fillId="0" borderId="0" xfId="0" applyFont="1" applyAlignment="1">
      <alignment/>
    </xf>
    <xf numFmtId="175" fontId="18" fillId="0" borderId="10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20" fontId="42" fillId="0" borderId="0" xfId="0" applyNumberFormat="1" applyFont="1" applyAlignment="1">
      <alignment/>
    </xf>
    <xf numFmtId="20" fontId="43" fillId="0" borderId="0" xfId="0" applyNumberFormat="1" applyFont="1" applyAlignment="1">
      <alignment/>
    </xf>
    <xf numFmtId="20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20" fillId="0" borderId="0" xfId="0" applyFont="1" applyAlignment="1">
      <alignment/>
    </xf>
    <xf numFmtId="0" fontId="29" fillId="0" borderId="0" xfId="0" applyNumberFormat="1" applyFont="1" applyAlignment="1">
      <alignment horizontal="justify" vertical="top"/>
    </xf>
    <xf numFmtId="0" fontId="38" fillId="0" borderId="0" xfId="0" applyFont="1" applyAlignment="1">
      <alignment horizontal="justify" vertical="top"/>
    </xf>
    <xf numFmtId="49" fontId="17" fillId="0" borderId="0" xfId="0" applyNumberFormat="1" applyFont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49" fontId="17" fillId="0" borderId="0" xfId="0" applyNumberFormat="1" applyFont="1" applyBorder="1" applyAlignment="1">
      <alignment horizontal="center" vertical="top"/>
    </xf>
    <xf numFmtId="0" fontId="16" fillId="33" borderId="0" xfId="57" applyFont="1" applyFill="1" applyAlignment="1">
      <alignment/>
      <protection/>
    </xf>
    <xf numFmtId="0" fontId="16" fillId="33" borderId="0" xfId="57" applyFont="1" applyFill="1" applyBorder="1" applyAlignment="1">
      <alignment horizontal="center" vertical="center"/>
      <protection/>
    </xf>
    <xf numFmtId="0" fontId="29" fillId="0" borderId="0" xfId="57" applyFont="1" applyFill="1" applyBorder="1" applyAlignment="1">
      <alignment horizontal="center" vertical="center"/>
      <protection/>
    </xf>
    <xf numFmtId="0" fontId="17" fillId="0" borderId="0" xfId="57" applyFont="1" applyFill="1" applyBorder="1" applyAlignment="1">
      <alignment horizontal="center" vertical="center" wrapText="1"/>
      <protection/>
    </xf>
    <xf numFmtId="175" fontId="17" fillId="0" borderId="0" xfId="57" applyNumberFormat="1" applyFont="1" applyFill="1" applyBorder="1" applyAlignment="1">
      <alignment horizontal="center" vertical="center" wrapText="1"/>
      <protection/>
    </xf>
    <xf numFmtId="175" fontId="17" fillId="0" borderId="0" xfId="57" applyNumberFormat="1" applyFont="1" applyFill="1" applyBorder="1" applyAlignment="1">
      <alignment horizontal="center" vertical="center"/>
      <protection/>
    </xf>
    <xf numFmtId="175" fontId="16" fillId="0" borderId="0" xfId="57" applyNumberFormat="1" applyFont="1" applyFill="1" applyBorder="1" applyAlignment="1">
      <alignment horizontal="center" vertical="center"/>
      <protection/>
    </xf>
    <xf numFmtId="175" fontId="16" fillId="0" borderId="0" xfId="57" applyNumberFormat="1" applyFont="1" applyFill="1" applyBorder="1" applyAlignment="1">
      <alignment horizontal="center" vertical="center" wrapText="1"/>
      <protection/>
    </xf>
    <xf numFmtId="175" fontId="30" fillId="0" borderId="0" xfId="57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0" borderId="0" xfId="0" applyFont="1" applyAlignment="1">
      <alignment wrapText="1"/>
    </xf>
    <xf numFmtId="0" fontId="39" fillId="0" borderId="0" xfId="0" applyFont="1" applyFill="1" applyAlignment="1">
      <alignment/>
    </xf>
    <xf numFmtId="0" fontId="39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175" fontId="45" fillId="0" borderId="0" xfId="0" applyNumberFormat="1" applyFont="1" applyBorder="1" applyAlignment="1">
      <alignment horizontal="center" vertical="center"/>
    </xf>
    <xf numFmtId="175" fontId="45" fillId="0" borderId="0" xfId="0" applyNumberFormat="1" applyFont="1" applyFill="1" applyBorder="1" applyAlignment="1">
      <alignment horizontal="center" vertical="center"/>
    </xf>
    <xf numFmtId="175" fontId="26" fillId="0" borderId="0" xfId="0" applyNumberFormat="1" applyFont="1" applyBorder="1" applyAlignment="1">
      <alignment horizontal="center" vertical="center"/>
    </xf>
    <xf numFmtId="175" fontId="3" fillId="0" borderId="0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20" fontId="32" fillId="0" borderId="17" xfId="0" applyNumberFormat="1" applyFont="1" applyBorder="1" applyAlignment="1">
      <alignment horizontal="center" vertical="center" wrapText="1"/>
    </xf>
    <xf numFmtId="20" fontId="32" fillId="0" borderId="19" xfId="0" applyNumberFormat="1" applyFont="1" applyBorder="1" applyAlignment="1">
      <alignment horizontal="center" vertical="center" wrapText="1"/>
    </xf>
    <xf numFmtId="175" fontId="32" fillId="0" borderId="19" xfId="0" applyNumberFormat="1" applyFont="1" applyBorder="1" applyAlignment="1">
      <alignment horizontal="center" vertical="center" wrapText="1"/>
    </xf>
    <xf numFmtId="175" fontId="32" fillId="0" borderId="20" xfId="0" applyNumberFormat="1" applyFont="1" applyBorder="1" applyAlignment="1">
      <alignment horizontal="center" vertical="center" wrapText="1"/>
    </xf>
    <xf numFmtId="175" fontId="32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center" vertical="center" wrapText="1"/>
    </xf>
    <xf numFmtId="175" fontId="32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20" fontId="32" fillId="0" borderId="18" xfId="0" applyNumberFormat="1" applyFont="1" applyBorder="1" applyAlignment="1">
      <alignment horizontal="center" vertical="center" wrapText="1"/>
    </xf>
    <xf numFmtId="175" fontId="32" fillId="0" borderId="25" xfId="0" applyNumberFormat="1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20" fontId="33" fillId="0" borderId="0" xfId="58" applyNumberFormat="1" applyFont="1" applyBorder="1" applyAlignment="1">
      <alignment horizontal="center" vertical="center" wrapText="1"/>
      <protection/>
    </xf>
    <xf numFmtId="49" fontId="33" fillId="0" borderId="0" xfId="58" applyNumberFormat="1" applyFont="1" applyBorder="1" applyAlignment="1">
      <alignment horizontal="center" vertical="center"/>
      <protection/>
    </xf>
    <xf numFmtId="20" fontId="33" fillId="0" borderId="0" xfId="58" applyNumberFormat="1" applyFont="1" applyBorder="1" applyAlignment="1">
      <alignment horizontal="center" vertical="center"/>
      <protection/>
    </xf>
    <xf numFmtId="0" fontId="34" fillId="0" borderId="0" xfId="58" applyFont="1" applyBorder="1">
      <alignment/>
      <protection/>
    </xf>
    <xf numFmtId="0" fontId="5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19" fillId="0" borderId="0" xfId="0" applyFont="1" applyAlignment="1">
      <alignment/>
    </xf>
    <xf numFmtId="20" fontId="44" fillId="34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 shrinkToFit="1"/>
    </xf>
    <xf numFmtId="175" fontId="15" fillId="0" borderId="0" xfId="0" applyNumberFormat="1" applyFont="1" applyFill="1" applyBorder="1" applyAlignment="1">
      <alignment horizontal="center" vertical="center" wrapText="1"/>
    </xf>
    <xf numFmtId="175" fontId="15" fillId="0" borderId="0" xfId="0" applyNumberFormat="1" applyFont="1" applyBorder="1" applyAlignment="1">
      <alignment horizontal="center" vertical="center" wrapText="1" shrinkToFit="1"/>
    </xf>
    <xf numFmtId="20" fontId="29" fillId="0" borderId="0" xfId="0" applyNumberFormat="1" applyFont="1" applyAlignment="1">
      <alignment/>
    </xf>
    <xf numFmtId="20" fontId="19" fillId="0" borderId="0" xfId="0" applyNumberFormat="1" applyFont="1" applyAlignment="1">
      <alignment/>
    </xf>
    <xf numFmtId="0" fontId="123" fillId="0" borderId="0" xfId="0" applyFont="1" applyAlignment="1">
      <alignment/>
    </xf>
    <xf numFmtId="20" fontId="123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20" fontId="124" fillId="0" borderId="0" xfId="0" applyNumberFormat="1" applyFont="1" applyBorder="1" applyAlignment="1">
      <alignment horizontal="center"/>
    </xf>
    <xf numFmtId="175" fontId="124" fillId="0" borderId="0" xfId="0" applyNumberFormat="1" applyFont="1" applyBorder="1" applyAlignment="1">
      <alignment horizontal="center"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126" fillId="0" borderId="0" xfId="0" applyFont="1" applyAlignment="1">
      <alignment horizontal="left" vertical="center"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20" fontId="55" fillId="0" borderId="0" xfId="0" applyNumberFormat="1" applyFont="1" applyAlignment="1">
      <alignment/>
    </xf>
    <xf numFmtId="20" fontId="3" fillId="0" borderId="17" xfId="0" applyNumberFormat="1" applyFont="1" applyBorder="1" applyAlignment="1">
      <alignment horizontal="center" vertical="center" wrapText="1"/>
    </xf>
    <xf numFmtId="20" fontId="3" fillId="0" borderId="18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5" fontId="3" fillId="0" borderId="17" xfId="0" applyNumberFormat="1" applyFont="1" applyBorder="1" applyAlignment="1">
      <alignment horizontal="center" vertical="center" wrapText="1"/>
    </xf>
    <xf numFmtId="175" fontId="3" fillId="0" borderId="22" xfId="0" applyNumberFormat="1" applyFont="1" applyBorder="1" applyAlignment="1">
      <alignment horizontal="center" vertical="center" wrapText="1"/>
    </xf>
    <xf numFmtId="20" fontId="3" fillId="0" borderId="19" xfId="0" applyNumberFormat="1" applyFont="1" applyBorder="1" applyAlignment="1">
      <alignment horizontal="center" vertical="center" wrapText="1"/>
    </xf>
    <xf numFmtId="175" fontId="3" fillId="0" borderId="25" xfId="0" applyNumberFormat="1" applyFont="1" applyBorder="1" applyAlignment="1">
      <alignment vertical="center" wrapText="1"/>
    </xf>
    <xf numFmtId="0" fontId="48" fillId="0" borderId="17" xfId="0" applyFont="1" applyBorder="1" applyAlignment="1">
      <alignment horizontal="center" vertical="center" wrapText="1"/>
    </xf>
    <xf numFmtId="175" fontId="3" fillId="0" borderId="27" xfId="0" applyNumberFormat="1" applyFont="1" applyBorder="1" applyAlignment="1">
      <alignment horizontal="center" vertical="center" wrapText="1"/>
    </xf>
    <xf numFmtId="20" fontId="3" fillId="0" borderId="25" xfId="0" applyNumberFormat="1" applyFont="1" applyBorder="1" applyAlignment="1">
      <alignment horizontal="center" vertical="center" wrapText="1"/>
    </xf>
    <xf numFmtId="20" fontId="3" fillId="0" borderId="28" xfId="0" applyNumberFormat="1" applyFont="1" applyBorder="1" applyAlignment="1">
      <alignment horizontal="center" vertical="center" wrapText="1"/>
    </xf>
    <xf numFmtId="175" fontId="3" fillId="0" borderId="29" xfId="0" applyNumberFormat="1" applyFont="1" applyBorder="1" applyAlignment="1">
      <alignment horizontal="center" vertical="center" wrapText="1"/>
    </xf>
    <xf numFmtId="20" fontId="3" fillId="0" borderId="29" xfId="0" applyNumberFormat="1" applyFont="1" applyBorder="1" applyAlignment="1">
      <alignment horizontal="center" vertical="center" wrapText="1"/>
    </xf>
    <xf numFmtId="175" fontId="3" fillId="0" borderId="30" xfId="0" applyNumberFormat="1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75" fontId="3" fillId="0" borderId="19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 shrinkToFit="1"/>
    </xf>
    <xf numFmtId="0" fontId="0" fillId="0" borderId="33" xfId="0" applyFont="1" applyBorder="1" applyAlignment="1">
      <alignment horizontal="center" vertical="center" wrapText="1"/>
    </xf>
    <xf numFmtId="175" fontId="3" fillId="0" borderId="34" xfId="0" applyNumberFormat="1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175" fontId="3" fillId="0" borderId="35" xfId="0" applyNumberFormat="1" applyFont="1" applyBorder="1" applyAlignment="1">
      <alignment horizontal="center" vertical="center" wrapText="1"/>
    </xf>
    <xf numFmtId="20" fontId="3" fillId="0" borderId="36" xfId="0" applyNumberFormat="1" applyFont="1" applyBorder="1" applyAlignment="1">
      <alignment horizontal="center" vertical="center" wrapText="1"/>
    </xf>
    <xf numFmtId="20" fontId="3" fillId="0" borderId="37" xfId="0" applyNumberFormat="1" applyFont="1" applyBorder="1" applyAlignment="1">
      <alignment horizontal="center" vertical="center" wrapText="1"/>
    </xf>
    <xf numFmtId="20" fontId="3" fillId="0" borderId="38" xfId="0" applyNumberFormat="1" applyFont="1" applyBorder="1" applyAlignment="1">
      <alignment horizontal="center" vertical="center" wrapText="1"/>
    </xf>
    <xf numFmtId="175" fontId="3" fillId="0" borderId="39" xfId="0" applyNumberFormat="1" applyFont="1" applyBorder="1" applyAlignment="1">
      <alignment vertical="center" wrapText="1"/>
    </xf>
    <xf numFmtId="175" fontId="3" fillId="0" borderId="27" xfId="0" applyNumberFormat="1" applyFont="1" applyBorder="1" applyAlignment="1">
      <alignment vertical="center" wrapText="1"/>
    </xf>
    <xf numFmtId="20" fontId="3" fillId="0" borderId="40" xfId="0" applyNumberFormat="1" applyFont="1" applyBorder="1" applyAlignment="1">
      <alignment horizontal="center" vertical="center" wrapText="1"/>
    </xf>
    <xf numFmtId="20" fontId="3" fillId="0" borderId="41" xfId="0" applyNumberFormat="1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20" fontId="3" fillId="0" borderId="43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175" fontId="3" fillId="0" borderId="42" xfId="0" applyNumberFormat="1" applyFont="1" applyBorder="1" applyAlignment="1">
      <alignment horizontal="center" vertical="center" wrapText="1"/>
    </xf>
    <xf numFmtId="175" fontId="3" fillId="0" borderId="28" xfId="0" applyNumberFormat="1" applyFont="1" applyBorder="1" applyAlignment="1">
      <alignment horizontal="center" vertical="center" wrapText="1"/>
    </xf>
    <xf numFmtId="175" fontId="3" fillId="0" borderId="45" xfId="0" applyNumberFormat="1" applyFont="1" applyBorder="1" applyAlignment="1">
      <alignment horizontal="center" vertical="center" wrapText="1"/>
    </xf>
    <xf numFmtId="175" fontId="3" fillId="0" borderId="36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20" fontId="3" fillId="0" borderId="27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 shrinkToFit="1"/>
    </xf>
    <xf numFmtId="20" fontId="3" fillId="0" borderId="28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175" fontId="3" fillId="0" borderId="48" xfId="0" applyNumberFormat="1" applyFont="1" applyBorder="1" applyAlignment="1">
      <alignment horizontal="center" vertical="center" wrapText="1"/>
    </xf>
    <xf numFmtId="175" fontId="3" fillId="0" borderId="17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175" fontId="3" fillId="0" borderId="28" xfId="0" applyNumberFormat="1" applyFont="1" applyBorder="1" applyAlignment="1">
      <alignment horizontal="center" vertical="center"/>
    </xf>
    <xf numFmtId="175" fontId="3" fillId="0" borderId="29" xfId="0" applyNumberFormat="1" applyFont="1" applyBorder="1" applyAlignment="1">
      <alignment horizontal="center" vertical="center"/>
    </xf>
    <xf numFmtId="175" fontId="3" fillId="0" borderId="28" xfId="0" applyNumberFormat="1" applyFont="1" applyFill="1" applyBorder="1" applyAlignment="1">
      <alignment horizontal="center" vertical="center"/>
    </xf>
    <xf numFmtId="175" fontId="3" fillId="0" borderId="29" xfId="0" applyNumberFormat="1" applyFont="1" applyFill="1" applyBorder="1" applyAlignment="1">
      <alignment horizontal="center" vertical="center"/>
    </xf>
    <xf numFmtId="175" fontId="3" fillId="0" borderId="49" xfId="0" applyNumberFormat="1" applyFont="1" applyBorder="1" applyAlignment="1">
      <alignment horizontal="center" vertical="center"/>
    </xf>
    <xf numFmtId="175" fontId="3" fillId="0" borderId="33" xfId="0" applyNumberFormat="1" applyFont="1" applyBorder="1" applyAlignment="1">
      <alignment horizontal="center" vertical="center"/>
    </xf>
    <xf numFmtId="175" fontId="3" fillId="0" borderId="49" xfId="0" applyNumberFormat="1" applyFont="1" applyFill="1" applyBorder="1" applyAlignment="1">
      <alignment horizontal="center" vertical="center"/>
    </xf>
    <xf numFmtId="175" fontId="3" fillId="0" borderId="44" xfId="0" applyNumberFormat="1" applyFont="1" applyBorder="1" applyAlignment="1">
      <alignment horizontal="center" vertical="center"/>
    </xf>
    <xf numFmtId="175" fontId="3" fillId="0" borderId="30" xfId="0" applyNumberFormat="1" applyFont="1" applyBorder="1" applyAlignment="1">
      <alignment horizontal="center" vertical="center"/>
    </xf>
    <xf numFmtId="175" fontId="3" fillId="0" borderId="44" xfId="0" applyNumberFormat="1" applyFont="1" applyFill="1" applyBorder="1" applyAlignment="1">
      <alignment horizontal="center" vertical="center"/>
    </xf>
    <xf numFmtId="175" fontId="3" fillId="0" borderId="30" xfId="0" applyNumberFormat="1" applyFont="1" applyFill="1" applyBorder="1" applyAlignment="1">
      <alignment horizontal="center" vertical="center"/>
    </xf>
    <xf numFmtId="0" fontId="48" fillId="0" borderId="40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175" fontId="3" fillId="0" borderId="42" xfId="0" applyNumberFormat="1" applyFont="1" applyBorder="1" applyAlignment="1">
      <alignment horizontal="center" vertical="center"/>
    </xf>
    <xf numFmtId="175" fontId="3" fillId="0" borderId="45" xfId="0" applyNumberFormat="1" applyFont="1" applyBorder="1" applyAlignment="1">
      <alignment horizontal="center" vertical="center"/>
    </xf>
    <xf numFmtId="175" fontId="3" fillId="0" borderId="36" xfId="0" applyNumberFormat="1" applyFont="1" applyBorder="1" applyAlignment="1">
      <alignment horizontal="center" vertical="center"/>
    </xf>
    <xf numFmtId="175" fontId="3" fillId="0" borderId="35" xfId="0" applyNumberFormat="1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 wrapText="1" shrinkToFit="1"/>
    </xf>
    <xf numFmtId="0" fontId="39" fillId="0" borderId="50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 shrinkToFit="1"/>
    </xf>
    <xf numFmtId="0" fontId="39" fillId="0" borderId="50" xfId="58" applyFont="1" applyBorder="1" applyAlignment="1">
      <alignment horizontal="center" vertical="center" wrapText="1" shrinkToFit="1"/>
      <protection/>
    </xf>
    <xf numFmtId="0" fontId="39" fillId="0" borderId="50" xfId="58" applyFont="1" applyBorder="1" applyAlignment="1">
      <alignment horizontal="center" vertical="center" wrapText="1"/>
      <protection/>
    </xf>
    <xf numFmtId="0" fontId="48" fillId="0" borderId="50" xfId="58" applyFont="1" applyBorder="1" applyAlignment="1">
      <alignment horizontal="center" vertical="center" wrapText="1"/>
      <protection/>
    </xf>
    <xf numFmtId="175" fontId="3" fillId="0" borderId="52" xfId="58" applyNumberFormat="1" applyFont="1" applyBorder="1" applyAlignment="1">
      <alignment horizontal="center" vertical="center"/>
      <protection/>
    </xf>
    <xf numFmtId="20" fontId="3" fillId="0" borderId="53" xfId="58" applyNumberFormat="1" applyFont="1" applyFill="1" applyBorder="1" applyAlignment="1">
      <alignment horizontal="center" vertical="center" wrapText="1"/>
      <protection/>
    </xf>
    <xf numFmtId="0" fontId="39" fillId="0" borderId="54" xfId="58" applyFont="1" applyFill="1" applyBorder="1" applyAlignment="1">
      <alignment horizontal="center" vertical="center" wrapText="1"/>
      <protection/>
    </xf>
    <xf numFmtId="0" fontId="39" fillId="0" borderId="55" xfId="58" applyFont="1" applyFill="1" applyBorder="1" applyAlignment="1">
      <alignment horizontal="center" vertical="center" wrapText="1"/>
      <protection/>
    </xf>
    <xf numFmtId="20" fontId="57" fillId="0" borderId="56" xfId="58" applyNumberFormat="1" applyFont="1" applyBorder="1" applyAlignment="1">
      <alignment horizontal="center" vertical="center" wrapText="1"/>
      <protection/>
    </xf>
    <xf numFmtId="49" fontId="57" fillId="0" borderId="57" xfId="58" applyNumberFormat="1" applyFont="1" applyBorder="1" applyAlignment="1">
      <alignment horizontal="center" vertical="center"/>
      <protection/>
    </xf>
    <xf numFmtId="175" fontId="3" fillId="0" borderId="57" xfId="58" applyNumberFormat="1" applyFont="1" applyBorder="1" applyAlignment="1">
      <alignment horizontal="center" vertical="center"/>
      <protection/>
    </xf>
    <xf numFmtId="175" fontId="57" fillId="0" borderId="57" xfId="58" applyNumberFormat="1" applyFont="1" applyBorder="1" applyAlignment="1">
      <alignment horizontal="center" vertical="center"/>
      <protection/>
    </xf>
    <xf numFmtId="0" fontId="58" fillId="0" borderId="58" xfId="58" applyFont="1" applyBorder="1">
      <alignment/>
      <protection/>
    </xf>
    <xf numFmtId="175" fontId="3" fillId="0" borderId="17" xfId="0" applyNumberFormat="1" applyFont="1" applyBorder="1" applyAlignment="1">
      <alignment horizontal="center" vertical="top" wrapText="1"/>
    </xf>
    <xf numFmtId="175" fontId="3" fillId="0" borderId="29" xfId="0" applyNumberFormat="1" applyFont="1" applyBorder="1" applyAlignment="1">
      <alignment horizontal="center" vertical="top" wrapText="1"/>
    </xf>
    <xf numFmtId="175" fontId="3" fillId="0" borderId="19" xfId="0" applyNumberFormat="1" applyFont="1" applyBorder="1" applyAlignment="1">
      <alignment horizontal="center" vertical="top" wrapText="1"/>
    </xf>
    <xf numFmtId="175" fontId="3" fillId="0" borderId="30" xfId="0" applyNumberFormat="1" applyFont="1" applyBorder="1" applyAlignment="1">
      <alignment horizontal="center" vertical="top" wrapText="1"/>
    </xf>
    <xf numFmtId="175" fontId="3" fillId="0" borderId="32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20" fontId="3" fillId="0" borderId="22" xfId="0" applyNumberFormat="1" applyFont="1" applyBorder="1" applyAlignment="1">
      <alignment horizontal="center" vertical="center" wrapText="1"/>
    </xf>
    <xf numFmtId="175" fontId="3" fillId="0" borderId="21" xfId="0" applyNumberFormat="1" applyFont="1" applyBorder="1" applyAlignment="1">
      <alignment horizontal="center" vertical="top" wrapText="1"/>
    </xf>
    <xf numFmtId="175" fontId="3" fillId="0" borderId="33" xfId="0" applyNumberFormat="1" applyFont="1" applyBorder="1" applyAlignment="1">
      <alignment horizontal="center" vertical="top" wrapText="1"/>
    </xf>
    <xf numFmtId="0" fontId="48" fillId="0" borderId="41" xfId="0" applyFont="1" applyBorder="1" applyAlignment="1">
      <alignment horizontal="center" vertical="top" wrapText="1"/>
    </xf>
    <xf numFmtId="0" fontId="48" fillId="0" borderId="32" xfId="0" applyFont="1" applyBorder="1" applyAlignment="1">
      <alignment horizontal="center" vertical="top" wrapText="1"/>
    </xf>
    <xf numFmtId="175" fontId="3" fillId="0" borderId="21" xfId="0" applyNumberFormat="1" applyFont="1" applyBorder="1" applyAlignment="1">
      <alignment horizontal="center" vertical="center" wrapText="1"/>
    </xf>
    <xf numFmtId="0" fontId="48" fillId="0" borderId="59" xfId="0" applyFont="1" applyBorder="1" applyAlignment="1">
      <alignment horizontal="center" vertical="center" wrapText="1"/>
    </xf>
    <xf numFmtId="0" fontId="48" fillId="0" borderId="6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175" fontId="3" fillId="0" borderId="54" xfId="0" applyNumberFormat="1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75" fontId="57" fillId="0" borderId="17" xfId="0" applyNumberFormat="1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175" fontId="3" fillId="0" borderId="28" xfId="0" applyNumberFormat="1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175" fontId="3" fillId="33" borderId="28" xfId="0" applyNumberFormat="1" applyFont="1" applyFill="1" applyBorder="1" applyAlignment="1">
      <alignment horizontal="center" vertical="center" wrapText="1"/>
    </xf>
    <xf numFmtId="175" fontId="3" fillId="33" borderId="28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5" fontId="57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20" fontId="3" fillId="0" borderId="28" xfId="0" applyNumberFormat="1" applyFont="1" applyBorder="1" applyAlignment="1">
      <alignment horizontal="center" vertical="center"/>
    </xf>
    <xf numFmtId="175" fontId="3" fillId="0" borderId="4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20" fontId="3" fillId="0" borderId="44" xfId="0" applyNumberFormat="1" applyFont="1" applyBorder="1" applyAlignment="1">
      <alignment horizontal="center" vertical="center"/>
    </xf>
    <xf numFmtId="175" fontId="45" fillId="0" borderId="28" xfId="0" applyNumberFormat="1" applyFont="1" applyBorder="1" applyAlignment="1">
      <alignment horizontal="center" vertical="center"/>
    </xf>
    <xf numFmtId="0" fontId="49" fillId="0" borderId="0" xfId="57" applyFont="1" applyFill="1" applyBorder="1" applyAlignment="1">
      <alignment horizontal="center"/>
      <protection/>
    </xf>
    <xf numFmtId="0" fontId="61" fillId="0" borderId="0" xfId="57" applyFont="1" applyAlignment="1">
      <alignment/>
      <protection/>
    </xf>
    <xf numFmtId="0" fontId="53" fillId="0" borderId="0" xfId="57" applyFont="1" applyAlignment="1">
      <alignment/>
      <protection/>
    </xf>
    <xf numFmtId="175" fontId="53" fillId="0" borderId="0" xfId="57" applyNumberFormat="1" applyFont="1" applyAlignment="1">
      <alignment/>
      <protection/>
    </xf>
    <xf numFmtId="0" fontId="62" fillId="0" borderId="0" xfId="57" applyFont="1" applyAlignment="1">
      <alignment horizontal="left"/>
      <protection/>
    </xf>
    <xf numFmtId="0" fontId="50" fillId="0" borderId="0" xfId="57" applyFont="1" applyAlignment="1">
      <alignment horizontal="left"/>
      <protection/>
    </xf>
    <xf numFmtId="20" fontId="53" fillId="0" borderId="0" xfId="57" applyNumberFormat="1" applyFont="1" applyAlignment="1">
      <alignment/>
      <protection/>
    </xf>
    <xf numFmtId="0" fontId="49" fillId="0" borderId="0" xfId="57" applyFont="1" applyAlignment="1">
      <alignment horizontal="center"/>
      <protection/>
    </xf>
    <xf numFmtId="175" fontId="3" fillId="33" borderId="17" xfId="57" applyNumberFormat="1" applyFont="1" applyFill="1" applyBorder="1" applyAlignment="1">
      <alignment horizontal="center" vertical="center"/>
      <protection/>
    </xf>
    <xf numFmtId="0" fontId="47" fillId="0" borderId="31" xfId="57" applyFont="1" applyFill="1" applyBorder="1" applyAlignment="1">
      <alignment horizontal="center" vertical="center" wrapText="1" shrinkToFit="1"/>
      <protection/>
    </xf>
    <xf numFmtId="0" fontId="39" fillId="0" borderId="31" xfId="57" applyFont="1" applyFill="1" applyBorder="1" applyAlignment="1">
      <alignment horizontal="center" vertical="center" wrapText="1"/>
      <protection/>
    </xf>
    <xf numFmtId="0" fontId="39" fillId="0" borderId="31" xfId="57" applyFont="1" applyFill="1" applyBorder="1" applyAlignment="1">
      <alignment horizontal="center" vertical="center" wrapText="1" shrinkToFit="1"/>
      <protection/>
    </xf>
    <xf numFmtId="175" fontId="3" fillId="33" borderId="42" xfId="57" applyNumberFormat="1" applyFont="1" applyFill="1" applyBorder="1" applyAlignment="1">
      <alignment horizontal="center" vertical="center" wrapText="1"/>
      <protection/>
    </xf>
    <xf numFmtId="175" fontId="3" fillId="33" borderId="28" xfId="57" applyNumberFormat="1" applyFont="1" applyFill="1" applyBorder="1" applyAlignment="1">
      <alignment horizontal="center" vertical="center"/>
      <protection/>
    </xf>
    <xf numFmtId="175" fontId="3" fillId="33" borderId="45" xfId="57" applyNumberFormat="1" applyFont="1" applyFill="1" applyBorder="1" applyAlignment="1">
      <alignment horizontal="center" vertical="center"/>
      <protection/>
    </xf>
    <xf numFmtId="175" fontId="3" fillId="33" borderId="48" xfId="57" applyNumberFormat="1" applyFont="1" applyFill="1" applyBorder="1" applyAlignment="1">
      <alignment horizontal="center" vertical="center"/>
      <protection/>
    </xf>
    <xf numFmtId="175" fontId="3" fillId="33" borderId="43" xfId="57" applyNumberFormat="1" applyFont="1" applyFill="1" applyBorder="1" applyAlignment="1">
      <alignment horizontal="center" vertical="center" wrapText="1"/>
      <protection/>
    </xf>
    <xf numFmtId="175" fontId="26" fillId="33" borderId="36" xfId="57" applyNumberFormat="1" applyFont="1" applyFill="1" applyBorder="1" applyAlignment="1">
      <alignment horizontal="center" vertical="center" wrapText="1"/>
      <protection/>
    </xf>
    <xf numFmtId="175" fontId="26" fillId="33" borderId="29" xfId="57" applyNumberFormat="1" applyFont="1" applyFill="1" applyBorder="1" applyAlignment="1">
      <alignment horizontal="center" vertical="center"/>
      <protection/>
    </xf>
    <xf numFmtId="175" fontId="26" fillId="33" borderId="29" xfId="57" applyNumberFormat="1" applyFont="1" applyFill="1" applyBorder="1" applyAlignment="1">
      <alignment horizontal="center" vertical="center" wrapText="1"/>
      <protection/>
    </xf>
    <xf numFmtId="175" fontId="18" fillId="33" borderId="35" xfId="57" applyNumberFormat="1" applyFont="1" applyFill="1" applyBorder="1" applyAlignment="1">
      <alignment horizontal="center" vertical="center" wrapText="1"/>
      <protection/>
    </xf>
    <xf numFmtId="0" fontId="48" fillId="33" borderId="40" xfId="57" applyFont="1" applyFill="1" applyBorder="1" applyAlignment="1">
      <alignment horizontal="center" vertical="center" wrapText="1"/>
      <protection/>
    </xf>
    <xf numFmtId="0" fontId="45" fillId="33" borderId="32" xfId="57" applyFont="1" applyFill="1" applyBorder="1" applyAlignment="1">
      <alignment horizontal="center" vertical="center"/>
      <protection/>
    </xf>
    <xf numFmtId="0" fontId="26" fillId="33" borderId="32" xfId="57" applyFont="1" applyFill="1" applyBorder="1" applyAlignment="1">
      <alignment horizontal="center" vertical="center"/>
      <protection/>
    </xf>
    <xf numFmtId="175" fontId="45" fillId="33" borderId="36" xfId="57" applyNumberFormat="1" applyFont="1" applyFill="1" applyBorder="1" applyAlignment="1">
      <alignment horizontal="center" vertical="center" wrapText="1"/>
      <protection/>
    </xf>
    <xf numFmtId="175" fontId="45" fillId="33" borderId="29" xfId="57" applyNumberFormat="1" applyFont="1" applyFill="1" applyBorder="1" applyAlignment="1">
      <alignment horizontal="center" vertical="center"/>
      <protection/>
    </xf>
    <xf numFmtId="175" fontId="3" fillId="33" borderId="29" xfId="57" applyNumberFormat="1" applyFont="1" applyFill="1" applyBorder="1" applyAlignment="1">
      <alignment horizontal="center" vertical="center"/>
      <protection/>
    </xf>
    <xf numFmtId="175" fontId="3" fillId="33" borderId="35" xfId="57" applyNumberFormat="1" applyFont="1" applyFill="1" applyBorder="1" applyAlignment="1">
      <alignment horizontal="center" vertical="center"/>
      <protection/>
    </xf>
    <xf numFmtId="175" fontId="3" fillId="33" borderId="28" xfId="57" applyNumberFormat="1" applyFont="1" applyFill="1" applyBorder="1" applyAlignment="1">
      <alignment horizontal="center" vertical="center" wrapText="1"/>
      <protection/>
    </xf>
    <xf numFmtId="175" fontId="3" fillId="33" borderId="45" xfId="57" applyNumberFormat="1" applyFont="1" applyFill="1" applyBorder="1" applyAlignment="1">
      <alignment horizontal="center" vertical="center" wrapText="1"/>
      <protection/>
    </xf>
    <xf numFmtId="175" fontId="45" fillId="33" borderId="29" xfId="57" applyNumberFormat="1" applyFont="1" applyFill="1" applyBorder="1" applyAlignment="1">
      <alignment horizontal="center" vertical="center" wrapText="1"/>
      <protection/>
    </xf>
    <xf numFmtId="175" fontId="45" fillId="33" borderId="35" xfId="57" applyNumberFormat="1" applyFont="1" applyFill="1" applyBorder="1" applyAlignment="1">
      <alignment horizontal="center" vertical="center" wrapText="1"/>
      <protection/>
    </xf>
    <xf numFmtId="175" fontId="52" fillId="33" borderId="45" xfId="57" applyNumberFormat="1" applyFont="1" applyFill="1" applyBorder="1" applyAlignment="1">
      <alignment horizontal="center" vertical="center" wrapText="1"/>
      <protection/>
    </xf>
    <xf numFmtId="175" fontId="3" fillId="33" borderId="36" xfId="57" applyNumberFormat="1" applyFont="1" applyFill="1" applyBorder="1" applyAlignment="1">
      <alignment horizontal="center" vertical="center" wrapText="1"/>
      <protection/>
    </xf>
    <xf numFmtId="175" fontId="52" fillId="33" borderId="29" xfId="57" applyNumberFormat="1" applyFont="1" applyFill="1" applyBorder="1" applyAlignment="1">
      <alignment horizontal="center" vertical="center" wrapText="1"/>
      <protection/>
    </xf>
    <xf numFmtId="175" fontId="52" fillId="33" borderId="35" xfId="57" applyNumberFormat="1" applyFont="1" applyFill="1" applyBorder="1" applyAlignment="1">
      <alignment horizontal="center" vertical="center" wrapText="1"/>
      <protection/>
    </xf>
    <xf numFmtId="175" fontId="3" fillId="33" borderId="62" xfId="57" applyNumberFormat="1" applyFont="1" applyFill="1" applyBorder="1" applyAlignment="1">
      <alignment horizontal="center" vertical="center" wrapText="1"/>
      <protection/>
    </xf>
    <xf numFmtId="175" fontId="45" fillId="33" borderId="18" xfId="57" applyNumberFormat="1" applyFont="1" applyFill="1" applyBorder="1" applyAlignment="1">
      <alignment horizontal="center" vertical="center"/>
      <protection/>
    </xf>
    <xf numFmtId="175" fontId="45" fillId="33" borderId="18" xfId="57" applyNumberFormat="1" applyFont="1" applyFill="1" applyBorder="1" applyAlignment="1">
      <alignment horizontal="center" vertical="center" wrapText="1"/>
      <protection/>
    </xf>
    <xf numFmtId="175" fontId="52" fillId="33" borderId="18" xfId="57" applyNumberFormat="1" applyFont="1" applyFill="1" applyBorder="1" applyAlignment="1">
      <alignment horizontal="center" vertical="center" wrapText="1"/>
      <protection/>
    </xf>
    <xf numFmtId="175" fontId="52" fillId="33" borderId="63" xfId="57" applyNumberFormat="1" applyFont="1" applyFill="1" applyBorder="1" applyAlignment="1">
      <alignment horizontal="center" vertical="center" wrapText="1"/>
      <protection/>
    </xf>
    <xf numFmtId="175" fontId="52" fillId="33" borderId="28" xfId="57" applyNumberFormat="1" applyFont="1" applyFill="1" applyBorder="1" applyAlignment="1">
      <alignment horizontal="center" vertical="center" wrapText="1"/>
      <protection/>
    </xf>
    <xf numFmtId="175" fontId="64" fillId="33" borderId="42" xfId="57" applyNumberFormat="1" applyFont="1" applyFill="1" applyBorder="1" applyAlignment="1">
      <alignment horizontal="center" wrapText="1"/>
      <protection/>
    </xf>
    <xf numFmtId="175" fontId="45" fillId="33" borderId="28" xfId="57" applyNumberFormat="1" applyFont="1" applyFill="1" applyBorder="1" applyAlignment="1">
      <alignment horizontal="center" vertical="center"/>
      <protection/>
    </xf>
    <xf numFmtId="0" fontId="60" fillId="33" borderId="40" xfId="57" applyFont="1" applyFill="1" applyBorder="1" applyAlignment="1">
      <alignment horizontal="center" vertical="center"/>
      <protection/>
    </xf>
    <xf numFmtId="0" fontId="48" fillId="33" borderId="41" xfId="57" applyFont="1" applyFill="1" applyBorder="1" applyAlignment="1">
      <alignment horizontal="center" vertical="center" wrapText="1"/>
      <protection/>
    </xf>
    <xf numFmtId="175" fontId="57" fillId="0" borderId="28" xfId="0" applyNumberFormat="1" applyFont="1" applyFill="1" applyBorder="1" applyAlignment="1">
      <alignment horizontal="center" vertical="center"/>
    </xf>
    <xf numFmtId="175" fontId="3" fillId="0" borderId="49" xfId="0" applyNumberFormat="1" applyFont="1" applyFill="1" applyBorder="1" applyAlignment="1">
      <alignment horizontal="center" vertical="center" wrapText="1"/>
    </xf>
    <xf numFmtId="175" fontId="3" fillId="0" borderId="33" xfId="0" applyNumberFormat="1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175" fontId="45" fillId="0" borderId="64" xfId="0" applyNumberFormat="1" applyFont="1" applyFill="1" applyBorder="1" applyAlignment="1">
      <alignment horizontal="center" vertical="center" wrapText="1"/>
    </xf>
    <xf numFmtId="175" fontId="3" fillId="0" borderId="54" xfId="0" applyNumberFormat="1" applyFont="1" applyFill="1" applyBorder="1" applyAlignment="1">
      <alignment horizontal="center" vertical="center" wrapText="1"/>
    </xf>
    <xf numFmtId="175" fontId="45" fillId="0" borderId="64" xfId="0" applyNumberFormat="1" applyFont="1" applyBorder="1" applyAlignment="1">
      <alignment horizontal="center" vertical="center"/>
    </xf>
    <xf numFmtId="175" fontId="45" fillId="0" borderId="64" xfId="0" applyNumberFormat="1" applyFont="1" applyFill="1" applyBorder="1" applyAlignment="1">
      <alignment horizontal="center" vertical="center"/>
    </xf>
    <xf numFmtId="175" fontId="45" fillId="0" borderId="65" xfId="0" applyNumberFormat="1" applyFont="1" applyFill="1" applyBorder="1" applyAlignment="1">
      <alignment horizontal="center" vertical="center" wrapText="1"/>
    </xf>
    <xf numFmtId="175" fontId="3" fillId="0" borderId="66" xfId="0" applyNumberFormat="1" applyFont="1" applyFill="1" applyBorder="1" applyAlignment="1">
      <alignment horizontal="center" vertical="center" wrapText="1"/>
    </xf>
    <xf numFmtId="175" fontId="3" fillId="0" borderId="67" xfId="0" applyNumberFormat="1" applyFont="1" applyFill="1" applyBorder="1" applyAlignment="1">
      <alignment horizontal="center" vertical="center" wrapText="1"/>
    </xf>
    <xf numFmtId="175" fontId="45" fillId="0" borderId="66" xfId="0" applyNumberFormat="1" applyFont="1" applyFill="1" applyBorder="1" applyAlignment="1">
      <alignment horizontal="center" vertical="center" wrapText="1"/>
    </xf>
    <xf numFmtId="0" fontId="45" fillId="0" borderId="68" xfId="0" applyFont="1" applyBorder="1" applyAlignment="1">
      <alignment horizontal="center" vertical="center" wrapText="1"/>
    </xf>
    <xf numFmtId="175" fontId="45" fillId="0" borderId="69" xfId="0" applyNumberFormat="1" applyFont="1" applyFill="1" applyBorder="1" applyAlignment="1">
      <alignment horizontal="center" vertical="center" wrapText="1"/>
    </xf>
    <xf numFmtId="175" fontId="3" fillId="0" borderId="55" xfId="0" applyNumberFormat="1" applyFont="1" applyFill="1" applyBorder="1" applyAlignment="1">
      <alignment horizontal="center" vertical="center" wrapText="1"/>
    </xf>
    <xf numFmtId="0" fontId="49" fillId="0" borderId="0" xfId="57" applyFont="1" applyAlignment="1">
      <alignment/>
      <protection/>
    </xf>
    <xf numFmtId="20" fontId="66" fillId="0" borderId="0" xfId="57" applyNumberFormat="1" applyFont="1" applyAlignment="1">
      <alignment/>
      <protection/>
    </xf>
    <xf numFmtId="0" fontId="39" fillId="0" borderId="50" xfId="57" applyFont="1" applyBorder="1" applyAlignment="1">
      <alignment horizontal="center" vertical="center" wrapText="1" shrinkToFit="1"/>
      <protection/>
    </xf>
    <xf numFmtId="0" fontId="39" fillId="0" borderId="50" xfId="57" applyFont="1" applyBorder="1" applyAlignment="1">
      <alignment horizontal="center" vertical="center" wrapText="1"/>
      <protection/>
    </xf>
    <xf numFmtId="175" fontId="3" fillId="33" borderId="53" xfId="57" applyNumberFormat="1" applyFont="1" applyFill="1" applyBorder="1" applyAlignment="1">
      <alignment horizontal="center" vertical="center" wrapText="1"/>
      <protection/>
    </xf>
    <xf numFmtId="175" fontId="3" fillId="33" borderId="54" xfId="57" applyNumberFormat="1" applyFont="1" applyFill="1" applyBorder="1" applyAlignment="1">
      <alignment horizontal="center" vertical="center" wrapText="1"/>
      <protection/>
    </xf>
    <xf numFmtId="175" fontId="3" fillId="33" borderId="55" xfId="57" applyNumberFormat="1" applyFont="1" applyFill="1" applyBorder="1" applyAlignment="1">
      <alignment horizontal="center" vertical="center" wrapText="1"/>
      <protection/>
    </xf>
    <xf numFmtId="0" fontId="3" fillId="33" borderId="54" xfId="57" applyFont="1" applyFill="1" applyBorder="1" applyAlignment="1">
      <alignment horizontal="center" vertical="center" wrapText="1"/>
      <protection/>
    </xf>
    <xf numFmtId="20" fontId="3" fillId="33" borderId="54" xfId="57" applyNumberFormat="1" applyFont="1" applyFill="1" applyBorder="1" applyAlignment="1">
      <alignment horizontal="center" vertical="center" wrapText="1"/>
      <protection/>
    </xf>
    <xf numFmtId="175" fontId="57" fillId="33" borderId="54" xfId="57" applyNumberFormat="1" applyFont="1" applyFill="1" applyBorder="1" applyAlignment="1">
      <alignment horizontal="center" vertical="center"/>
      <protection/>
    </xf>
    <xf numFmtId="20" fontId="3" fillId="33" borderId="54" xfId="57" applyNumberFormat="1" applyFont="1" applyFill="1" applyBorder="1" applyAlignment="1">
      <alignment horizontal="center" vertical="center"/>
      <protection/>
    </xf>
    <xf numFmtId="175" fontId="3" fillId="33" borderId="54" xfId="57" applyNumberFormat="1" applyFont="1" applyFill="1" applyBorder="1" applyAlignment="1">
      <alignment horizontal="center" vertical="center"/>
      <protection/>
    </xf>
    <xf numFmtId="0" fontId="48" fillId="33" borderId="61" xfId="57" applyFont="1" applyFill="1" applyBorder="1" applyAlignment="1">
      <alignment horizontal="center" vertical="center" wrapText="1"/>
      <protection/>
    </xf>
    <xf numFmtId="0" fontId="39" fillId="0" borderId="51" xfId="57" applyFont="1" applyBorder="1" applyAlignment="1">
      <alignment horizontal="center" vertical="center" wrapText="1" shrinkToFit="1"/>
      <protection/>
    </xf>
    <xf numFmtId="0" fontId="66" fillId="0" borderId="0" xfId="0" applyFont="1" applyAlignment="1">
      <alignment horizontal="center"/>
    </xf>
    <xf numFmtId="20" fontId="66" fillId="0" borderId="0" xfId="0" applyNumberFormat="1" applyFont="1" applyAlignment="1">
      <alignment horizontal="center"/>
    </xf>
    <xf numFmtId="0" fontId="39" fillId="33" borderId="50" xfId="0" applyFont="1" applyFill="1" applyBorder="1" applyAlignment="1">
      <alignment horizontal="center" vertical="center" wrapText="1" shrinkToFit="1"/>
    </xf>
    <xf numFmtId="0" fontId="39" fillId="33" borderId="51" xfId="0" applyFont="1" applyFill="1" applyBorder="1" applyAlignment="1">
      <alignment horizontal="center" vertical="center" wrapText="1"/>
    </xf>
    <xf numFmtId="0" fontId="39" fillId="33" borderId="51" xfId="0" applyFont="1" applyFill="1" applyBorder="1" applyAlignment="1">
      <alignment horizontal="center" vertical="center" wrapText="1" shrinkToFit="1"/>
    </xf>
    <xf numFmtId="175" fontId="3" fillId="0" borderId="54" xfId="0" applyNumberFormat="1" applyFont="1" applyFill="1" applyBorder="1" applyAlignment="1">
      <alignment horizontal="center" vertical="center"/>
    </xf>
    <xf numFmtId="175" fontId="57" fillId="0" borderId="55" xfId="0" applyNumberFormat="1" applyFont="1" applyFill="1" applyBorder="1" applyAlignment="1">
      <alignment horizontal="center" vertical="center"/>
    </xf>
    <xf numFmtId="175" fontId="45" fillId="0" borderId="65" xfId="0" applyNumberFormat="1" applyFont="1" applyFill="1" applyBorder="1" applyAlignment="1">
      <alignment horizontal="center" vertical="center"/>
    </xf>
    <xf numFmtId="175" fontId="3" fillId="0" borderId="55" xfId="0" applyNumberFormat="1" applyFont="1" applyFill="1" applyBorder="1" applyAlignment="1">
      <alignment horizontal="center" vertical="center"/>
    </xf>
    <xf numFmtId="175" fontId="3" fillId="0" borderId="65" xfId="0" applyNumberFormat="1" applyFont="1" applyFill="1" applyBorder="1" applyAlignment="1">
      <alignment horizontal="center" vertical="center"/>
    </xf>
    <xf numFmtId="175" fontId="3" fillId="0" borderId="67" xfId="0" applyNumberFormat="1" applyFont="1" applyFill="1" applyBorder="1" applyAlignment="1">
      <alignment horizontal="center" vertical="center"/>
    </xf>
    <xf numFmtId="175" fontId="3" fillId="0" borderId="66" xfId="0" applyNumberFormat="1" applyFont="1" applyFill="1" applyBorder="1" applyAlignment="1">
      <alignment horizontal="center" vertical="center"/>
    </xf>
    <xf numFmtId="175" fontId="45" fillId="0" borderId="66" xfId="0" applyNumberFormat="1" applyFont="1" applyBorder="1" applyAlignment="1">
      <alignment horizontal="center" vertical="center"/>
    </xf>
    <xf numFmtId="0" fontId="45" fillId="0" borderId="68" xfId="0" applyFont="1" applyFill="1" applyBorder="1" applyAlignment="1">
      <alignment horizontal="center" vertical="center" wrapText="1"/>
    </xf>
    <xf numFmtId="0" fontId="48" fillId="0" borderId="61" xfId="0" applyFont="1" applyFill="1" applyBorder="1" applyAlignment="1">
      <alignment horizontal="center" vertical="center" wrapText="1"/>
    </xf>
    <xf numFmtId="175" fontId="45" fillId="0" borderId="70" xfId="0" applyNumberFormat="1" applyFont="1" applyFill="1" applyBorder="1" applyAlignment="1">
      <alignment horizontal="center" vertical="center"/>
    </xf>
    <xf numFmtId="175" fontId="3" fillId="0" borderId="70" xfId="0" applyNumberFormat="1" applyFont="1" applyFill="1" applyBorder="1" applyAlignment="1">
      <alignment horizontal="center" vertical="center"/>
    </xf>
    <xf numFmtId="175" fontId="3" fillId="0" borderId="71" xfId="0" applyNumberFormat="1" applyFont="1" applyFill="1" applyBorder="1" applyAlignment="1">
      <alignment horizontal="center" vertical="center" wrapText="1"/>
    </xf>
    <xf numFmtId="175" fontId="57" fillId="0" borderId="71" xfId="0" applyNumberFormat="1" applyFont="1" applyFill="1" applyBorder="1" applyAlignment="1">
      <alignment horizontal="center" vertical="center"/>
    </xf>
    <xf numFmtId="175" fontId="3" fillId="0" borderId="71" xfId="0" applyNumberFormat="1" applyFont="1" applyFill="1" applyBorder="1" applyAlignment="1">
      <alignment horizontal="center" vertical="center"/>
    </xf>
    <xf numFmtId="20" fontId="50" fillId="0" borderId="0" xfId="0" applyNumberFormat="1" applyFont="1" applyAlignment="1">
      <alignment horizontal="center"/>
    </xf>
    <xf numFmtId="175" fontId="57" fillId="0" borderId="17" xfId="0" applyNumberFormat="1" applyFont="1" applyFill="1" applyBorder="1" applyAlignment="1">
      <alignment horizontal="center" vertical="center"/>
    </xf>
    <xf numFmtId="0" fontId="127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28" fillId="0" borderId="0" xfId="0" applyFont="1" applyAlignment="1">
      <alignment vertical="top" wrapText="1"/>
    </xf>
    <xf numFmtId="0" fontId="62" fillId="0" borderId="0" xfId="0" applyFont="1" applyAlignment="1">
      <alignment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129" fillId="0" borderId="0" xfId="0" applyFont="1" applyAlignment="1">
      <alignment horizontal="center" vertical="center" wrapText="1"/>
    </xf>
    <xf numFmtId="20" fontId="129" fillId="0" borderId="0" xfId="0" applyNumberFormat="1" applyFont="1" applyAlignment="1">
      <alignment horizontal="center" vertical="center" wrapText="1"/>
    </xf>
    <xf numFmtId="175" fontId="57" fillId="0" borderId="17" xfId="0" applyNumberFormat="1" applyFont="1" applyFill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 shrinkToFit="1"/>
    </xf>
    <xf numFmtId="173" fontId="57" fillId="0" borderId="31" xfId="0" applyNumberFormat="1" applyFont="1" applyFill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175" fontId="57" fillId="0" borderId="28" xfId="0" applyNumberFormat="1" applyFont="1" applyFill="1" applyBorder="1" applyAlignment="1">
      <alignment horizontal="center" vertical="center" wrapText="1"/>
    </xf>
    <xf numFmtId="175" fontId="57" fillId="0" borderId="45" xfId="0" applyNumberFormat="1" applyFont="1" applyFill="1" applyBorder="1" applyAlignment="1">
      <alignment horizontal="center" vertical="center"/>
    </xf>
    <xf numFmtId="175" fontId="57" fillId="0" borderId="72" xfId="0" applyNumberFormat="1" applyFont="1" applyFill="1" applyBorder="1" applyAlignment="1">
      <alignment horizontal="center" vertical="center"/>
    </xf>
    <xf numFmtId="175" fontId="57" fillId="0" borderId="73" xfId="0" applyNumberFormat="1" applyFont="1" applyFill="1" applyBorder="1" applyAlignment="1">
      <alignment horizontal="center" vertical="center"/>
    </xf>
    <xf numFmtId="0" fontId="57" fillId="0" borderId="49" xfId="0" applyFont="1" applyFill="1" applyBorder="1" applyAlignment="1">
      <alignment horizontal="center" vertical="center" wrapText="1"/>
    </xf>
    <xf numFmtId="175" fontId="57" fillId="0" borderId="74" xfId="0" applyNumberFormat="1" applyFont="1" applyFill="1" applyBorder="1" applyAlignment="1">
      <alignment horizontal="center" vertical="center" wrapText="1"/>
    </xf>
    <xf numFmtId="175" fontId="63" fillId="0" borderId="28" xfId="0" applyNumberFormat="1" applyFont="1" applyFill="1" applyBorder="1" applyAlignment="1">
      <alignment horizontal="center" vertical="center"/>
    </xf>
    <xf numFmtId="175" fontId="63" fillId="0" borderId="45" xfId="0" applyNumberFormat="1" applyFont="1" applyFill="1" applyBorder="1" applyAlignment="1">
      <alignment horizontal="center" vertical="center"/>
    </xf>
    <xf numFmtId="175" fontId="57" fillId="0" borderId="48" xfId="0" applyNumberFormat="1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67" fillId="0" borderId="40" xfId="0" applyFont="1" applyFill="1" applyBorder="1" applyAlignment="1">
      <alignment horizontal="center" vertical="center" wrapText="1"/>
    </xf>
    <xf numFmtId="0" fontId="68" fillId="0" borderId="42" xfId="0" applyFont="1" applyFill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center" vertical="center" wrapText="1"/>
    </xf>
    <xf numFmtId="0" fontId="69" fillId="0" borderId="42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 wrapText="1"/>
    </xf>
    <xf numFmtId="175" fontId="3" fillId="0" borderId="29" xfId="0" applyNumberFormat="1" applyFont="1" applyBorder="1" applyAlignment="1">
      <alignment vertical="center" wrapText="1"/>
    </xf>
    <xf numFmtId="175" fontId="3" fillId="0" borderId="29" xfId="0" applyNumberFormat="1" applyFont="1" applyBorder="1" applyAlignment="1">
      <alignment horizontal="left" vertical="center" wrapText="1"/>
    </xf>
    <xf numFmtId="175" fontId="3" fillId="0" borderId="35" xfId="0" applyNumberFormat="1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0" fontId="3" fillId="0" borderId="40" xfId="0" applyFont="1" applyBorder="1" applyAlignment="1">
      <alignment/>
    </xf>
    <xf numFmtId="20" fontId="3" fillId="0" borderId="32" xfId="0" applyNumberFormat="1" applyFont="1" applyBorder="1" applyAlignment="1">
      <alignment horizontal="center" vertical="center"/>
    </xf>
    <xf numFmtId="175" fontId="52" fillId="0" borderId="42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175" fontId="3" fillId="0" borderId="30" xfId="0" applyNumberFormat="1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29" fillId="0" borderId="50" xfId="58" applyFont="1" applyBorder="1" applyAlignment="1">
      <alignment horizontal="center" vertical="center" wrapText="1"/>
      <protection/>
    </xf>
    <xf numFmtId="0" fontId="39" fillId="0" borderId="75" xfId="58" applyFont="1" applyBorder="1" applyAlignment="1">
      <alignment horizontal="center" vertical="center" wrapText="1" shrinkToFit="1"/>
      <protection/>
    </xf>
    <xf numFmtId="0" fontId="25" fillId="0" borderId="31" xfId="0" applyFont="1" applyBorder="1" applyAlignment="1">
      <alignment horizontal="center" vertical="center" wrapText="1"/>
    </xf>
    <xf numFmtId="175" fontId="3" fillId="0" borderId="41" xfId="0" applyNumberFormat="1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30" fillId="0" borderId="31" xfId="0" applyFont="1" applyBorder="1" applyAlignment="1">
      <alignment horizontal="center" vertical="center" wrapText="1"/>
    </xf>
    <xf numFmtId="175" fontId="0" fillId="0" borderId="32" xfId="0" applyNumberFormat="1" applyFont="1" applyBorder="1" applyAlignment="1">
      <alignment horizontal="center" vertical="center"/>
    </xf>
    <xf numFmtId="20" fontId="131" fillId="0" borderId="36" xfId="0" applyNumberFormat="1" applyFont="1" applyBorder="1" applyAlignment="1">
      <alignment horizontal="center" vertical="center" wrapText="1"/>
    </xf>
    <xf numFmtId="20" fontId="131" fillId="0" borderId="29" xfId="0" applyNumberFormat="1" applyFont="1" applyBorder="1" applyAlignment="1">
      <alignment horizontal="center" vertical="center" wrapText="1"/>
    </xf>
    <xf numFmtId="175" fontId="45" fillId="0" borderId="28" xfId="0" applyNumberFormat="1" applyFont="1" applyFill="1" applyBorder="1" applyAlignment="1">
      <alignment horizontal="center" vertical="center"/>
    </xf>
    <xf numFmtId="175" fontId="45" fillId="0" borderId="45" xfId="0" applyNumberFormat="1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175" fontId="3" fillId="0" borderId="17" xfId="0" applyNumberFormat="1" applyFont="1" applyFill="1" applyBorder="1" applyAlignment="1">
      <alignment horizontal="center" vertical="center"/>
    </xf>
    <xf numFmtId="175" fontId="3" fillId="0" borderId="48" xfId="0" applyNumberFormat="1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 wrapText="1"/>
    </xf>
    <xf numFmtId="175" fontId="64" fillId="0" borderId="28" xfId="0" applyNumberFormat="1" applyFont="1" applyFill="1" applyBorder="1" applyAlignment="1">
      <alignment horizontal="center" vertical="center"/>
    </xf>
    <xf numFmtId="0" fontId="132" fillId="0" borderId="31" xfId="0" applyFont="1" applyBorder="1" applyAlignment="1">
      <alignment horizontal="center" vertical="center" wrapText="1"/>
    </xf>
    <xf numFmtId="20" fontId="0" fillId="0" borderId="0" xfId="0" applyNumberFormat="1" applyAlignment="1">
      <alignment/>
    </xf>
    <xf numFmtId="175" fontId="45" fillId="0" borderId="76" xfId="0" applyNumberFormat="1" applyFont="1" applyFill="1" applyBorder="1" applyAlignment="1">
      <alignment horizontal="center" vertical="center"/>
    </xf>
    <xf numFmtId="175" fontId="57" fillId="0" borderId="77" xfId="0" applyNumberFormat="1" applyFont="1" applyFill="1" applyBorder="1" applyAlignment="1">
      <alignment horizontal="center" vertical="center"/>
    </xf>
    <xf numFmtId="175" fontId="3" fillId="0" borderId="78" xfId="0" applyNumberFormat="1" applyFont="1" applyFill="1" applyBorder="1" applyAlignment="1">
      <alignment horizontal="center" vertical="center"/>
    </xf>
    <xf numFmtId="175" fontId="45" fillId="0" borderId="69" xfId="0" applyNumberFormat="1" applyFont="1" applyFill="1" applyBorder="1" applyAlignment="1">
      <alignment horizontal="center" vertical="center"/>
    </xf>
    <xf numFmtId="175" fontId="3" fillId="0" borderId="76" xfId="0" applyNumberFormat="1" applyFont="1" applyFill="1" applyBorder="1" applyAlignment="1">
      <alignment horizontal="center" vertical="center"/>
    </xf>
    <xf numFmtId="175" fontId="3" fillId="0" borderId="77" xfId="0" applyNumberFormat="1" applyFont="1" applyFill="1" applyBorder="1" applyAlignment="1">
      <alignment horizontal="center" vertical="center"/>
    </xf>
    <xf numFmtId="0" fontId="60" fillId="0" borderId="77" xfId="0" applyFont="1" applyFill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 shrinkToFit="1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 shrinkToFit="1"/>
    </xf>
    <xf numFmtId="0" fontId="133" fillId="0" borderId="0" xfId="0" applyFont="1" applyBorder="1" applyAlignment="1">
      <alignment/>
    </xf>
    <xf numFmtId="175" fontId="15" fillId="0" borderId="17" xfId="0" applyNumberFormat="1" applyFont="1" applyFill="1" applyBorder="1" applyAlignment="1">
      <alignment horizontal="center" vertical="center" wrapText="1"/>
    </xf>
    <xf numFmtId="175" fontId="15" fillId="0" borderId="17" xfId="0" applyNumberFormat="1" applyFont="1" applyBorder="1" applyAlignment="1">
      <alignment horizontal="center" vertical="center" wrapText="1"/>
    </xf>
    <xf numFmtId="175" fontId="15" fillId="0" borderId="18" xfId="0" applyNumberFormat="1" applyFont="1" applyBorder="1" applyAlignment="1">
      <alignment horizontal="center" vertical="center" wrapText="1"/>
    </xf>
    <xf numFmtId="175" fontId="15" fillId="0" borderId="25" xfId="0" applyNumberFormat="1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 shrinkToFit="1"/>
    </xf>
    <xf numFmtId="0" fontId="15" fillId="0" borderId="80" xfId="0" applyFont="1" applyBorder="1" applyAlignment="1">
      <alignment horizontal="center" vertical="center" wrapText="1"/>
    </xf>
    <xf numFmtId="175" fontId="15" fillId="0" borderId="1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49" fontId="3" fillId="33" borderId="17" xfId="57" applyNumberFormat="1" applyFont="1" applyFill="1" applyBorder="1" applyAlignment="1">
      <alignment horizontal="center" vertical="center"/>
      <protection/>
    </xf>
    <xf numFmtId="49" fontId="3" fillId="33" borderId="28" xfId="57" applyNumberFormat="1" applyFont="1" applyFill="1" applyBorder="1" applyAlignment="1">
      <alignment horizontal="center" vertical="center" wrapText="1"/>
      <protection/>
    </xf>
    <xf numFmtId="49" fontId="57" fillId="33" borderId="54" xfId="57" applyNumberFormat="1" applyFont="1" applyFill="1" applyBorder="1" applyAlignment="1">
      <alignment horizontal="center" vertical="center"/>
      <protection/>
    </xf>
    <xf numFmtId="49" fontId="3" fillId="33" borderId="54" xfId="57" applyNumberFormat="1" applyFont="1" applyFill="1" applyBorder="1" applyAlignment="1">
      <alignment horizontal="center" vertical="center" wrapText="1"/>
      <protection/>
    </xf>
    <xf numFmtId="49" fontId="3" fillId="33" borderId="54" xfId="57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75" fontId="57" fillId="0" borderId="78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5" fontId="3" fillId="0" borderId="33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175" fontId="3" fillId="0" borderId="23" xfId="0" applyNumberFormat="1" applyFont="1" applyBorder="1" applyAlignment="1">
      <alignment horizontal="center" vertical="center"/>
    </xf>
    <xf numFmtId="175" fontId="3" fillId="35" borderId="81" xfId="0" applyNumberFormat="1" applyFont="1" applyFill="1" applyBorder="1" applyAlignment="1">
      <alignment horizontal="center" vertical="center" wrapText="1"/>
    </xf>
    <xf numFmtId="175" fontId="3" fillId="35" borderId="20" xfId="0" applyNumberFormat="1" applyFont="1" applyFill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175" fontId="3" fillId="0" borderId="83" xfId="0" applyNumberFormat="1" applyFont="1" applyBorder="1" applyAlignment="1">
      <alignment horizontal="center" vertical="center" wrapText="1"/>
    </xf>
    <xf numFmtId="175" fontId="3" fillId="0" borderId="25" xfId="0" applyNumberFormat="1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 shrinkToFit="1"/>
    </xf>
    <xf numFmtId="175" fontId="3" fillId="0" borderId="33" xfId="0" applyNumberFormat="1" applyFont="1" applyBorder="1" applyAlignment="1">
      <alignment horizontal="center" vertical="center" wrapText="1"/>
    </xf>
    <xf numFmtId="0" fontId="39" fillId="0" borderId="85" xfId="0" applyFont="1" applyBorder="1" applyAlignment="1">
      <alignment horizontal="center" vertical="center"/>
    </xf>
    <xf numFmtId="0" fontId="39" fillId="33" borderId="85" xfId="0" applyFont="1" applyFill="1" applyBorder="1" applyAlignment="1">
      <alignment horizontal="center" vertical="center" wrapText="1" shrinkToFit="1"/>
    </xf>
    <xf numFmtId="0" fontId="39" fillId="0" borderId="85" xfId="0" applyFont="1" applyBorder="1" applyAlignment="1">
      <alignment horizontal="center" vertical="center" wrapText="1" shrinkToFit="1"/>
    </xf>
    <xf numFmtId="175" fontId="3" fillId="0" borderId="37" xfId="0" applyNumberFormat="1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3" fontId="57" fillId="0" borderId="37" xfId="0" applyNumberFormat="1" applyFont="1" applyFill="1" applyBorder="1" applyAlignment="1">
      <alignment horizontal="center" vertical="center"/>
    </xf>
    <xf numFmtId="175" fontId="3" fillId="33" borderId="50" xfId="57" applyNumberFormat="1" applyFont="1" applyFill="1" applyBorder="1" applyAlignment="1">
      <alignment horizontal="center" vertical="center" wrapText="1" shrinkToFit="1"/>
      <protection/>
    </xf>
    <xf numFmtId="175" fontId="3" fillId="33" borderId="50" xfId="57" applyNumberFormat="1" applyFont="1" applyFill="1" applyBorder="1" applyAlignment="1">
      <alignment horizontal="center" vertical="center"/>
      <protection/>
    </xf>
    <xf numFmtId="0" fontId="39" fillId="33" borderId="50" xfId="57" applyFont="1" applyFill="1" applyBorder="1" applyAlignment="1">
      <alignment horizontal="center" vertical="center" wrapText="1" shrinkToFit="1"/>
      <protection/>
    </xf>
    <xf numFmtId="175" fontId="3" fillId="33" borderId="50" xfId="57" applyNumberFormat="1" applyFont="1" applyFill="1" applyBorder="1" applyAlignment="1">
      <alignment horizontal="center" vertical="center" wrapText="1"/>
      <protection/>
    </xf>
    <xf numFmtId="0" fontId="0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 wrapText="1" shrinkToFit="1"/>
    </xf>
    <xf numFmtId="175" fontId="3" fillId="0" borderId="61" xfId="0" applyNumberFormat="1" applyFont="1" applyFill="1" applyBorder="1" applyAlignment="1">
      <alignment horizontal="center" vertical="center" wrapText="1" shrinkToFit="1"/>
    </xf>
    <xf numFmtId="0" fontId="39" fillId="0" borderId="37" xfId="0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 shrinkToFit="1"/>
    </xf>
    <xf numFmtId="0" fontId="15" fillId="0" borderId="25" xfId="0" applyFont="1" applyBorder="1" applyAlignment="1">
      <alignment horizontal="center" vertical="center" wrapText="1" shrinkToFit="1"/>
    </xf>
    <xf numFmtId="175" fontId="134" fillId="33" borderId="28" xfId="57" applyNumberFormat="1" applyFont="1" applyFill="1" applyBorder="1" applyAlignment="1">
      <alignment horizontal="center" vertical="center"/>
      <protection/>
    </xf>
    <xf numFmtId="49" fontId="134" fillId="33" borderId="28" xfId="57" applyNumberFormat="1" applyFont="1" applyFill="1" applyBorder="1" applyAlignment="1">
      <alignment horizontal="center" vertical="center"/>
      <protection/>
    </xf>
    <xf numFmtId="175" fontId="45" fillId="0" borderId="44" xfId="0" applyNumberFormat="1" applyFont="1" applyBorder="1" applyAlignment="1">
      <alignment horizontal="center" vertical="center"/>
    </xf>
    <xf numFmtId="175" fontId="3" fillId="0" borderId="19" xfId="0" applyNumberFormat="1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 wrapText="1" shrinkToFit="1"/>
    </xf>
    <xf numFmtId="0" fontId="16" fillId="0" borderId="23" xfId="0" applyFont="1" applyBorder="1" applyAlignment="1">
      <alignment horizontal="center"/>
    </xf>
    <xf numFmtId="0" fontId="135" fillId="0" borderId="36" xfId="0" applyFont="1" applyBorder="1" applyAlignment="1">
      <alignment horizontal="center" vertical="center" wrapText="1"/>
    </xf>
    <xf numFmtId="175" fontId="3" fillId="0" borderId="86" xfId="0" applyNumberFormat="1" applyFont="1" applyBorder="1" applyAlignment="1">
      <alignment horizontal="center" vertical="center" wrapText="1" shrinkToFit="1"/>
    </xf>
    <xf numFmtId="0" fontId="128" fillId="0" borderId="85" xfId="0" applyFont="1" applyBorder="1" applyAlignment="1">
      <alignment horizontal="center" vertical="center"/>
    </xf>
    <xf numFmtId="175" fontId="3" fillId="33" borderId="86" xfId="0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175" fontId="3" fillId="0" borderId="86" xfId="0" applyNumberFormat="1" applyFont="1" applyBorder="1" applyAlignment="1">
      <alignment horizontal="center" vertical="center" wrapText="1"/>
    </xf>
    <xf numFmtId="20" fontId="2" fillId="0" borderId="0" xfId="0" applyNumberFormat="1" applyFont="1" applyBorder="1" applyAlignment="1">
      <alignment horizontal="center" vertical="center"/>
    </xf>
    <xf numFmtId="20" fontId="3" fillId="0" borderId="45" xfId="0" applyNumberFormat="1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 wrapText="1"/>
    </xf>
    <xf numFmtId="0" fontId="128" fillId="0" borderId="42" xfId="0" applyFont="1" applyBorder="1" applyAlignment="1">
      <alignment horizontal="center" vertical="center"/>
    </xf>
    <xf numFmtId="175" fontId="15" fillId="0" borderId="0" xfId="0" applyNumberFormat="1" applyFont="1" applyBorder="1" applyAlignment="1">
      <alignment horizontal="center" vertical="center" wrapText="1"/>
    </xf>
    <xf numFmtId="0" fontId="128" fillId="0" borderId="0" xfId="0" applyFont="1" applyAlignment="1">
      <alignment/>
    </xf>
    <xf numFmtId="0" fontId="71" fillId="0" borderId="50" xfId="0" applyFont="1" applyBorder="1" applyAlignment="1">
      <alignment horizontal="center" vertical="center" wrapText="1"/>
    </xf>
    <xf numFmtId="0" fontId="72" fillId="0" borderId="50" xfId="0" applyFont="1" applyBorder="1" applyAlignment="1">
      <alignment horizontal="center" vertical="center" wrapText="1"/>
    </xf>
    <xf numFmtId="175" fontId="50" fillId="0" borderId="53" xfId="0" applyNumberFormat="1" applyFont="1" applyBorder="1" applyAlignment="1">
      <alignment horizontal="center" vertical="center" wrapText="1"/>
    </xf>
    <xf numFmtId="20" fontId="50" fillId="0" borderId="54" xfId="0" applyNumberFormat="1" applyFont="1" applyFill="1" applyBorder="1" applyAlignment="1">
      <alignment horizontal="center" vertical="center" wrapText="1"/>
    </xf>
    <xf numFmtId="20" fontId="50" fillId="0" borderId="71" xfId="0" applyNumberFormat="1" applyFont="1" applyFill="1" applyBorder="1" applyAlignment="1">
      <alignment horizontal="center" vertical="center" wrapText="1"/>
    </xf>
    <xf numFmtId="175" fontId="50" fillId="0" borderId="87" xfId="0" applyNumberFormat="1" applyFont="1" applyBorder="1" applyAlignment="1">
      <alignment horizontal="center" vertical="center" wrapText="1"/>
    </xf>
    <xf numFmtId="175" fontId="50" fillId="0" borderId="64" xfId="0" applyNumberFormat="1" applyFont="1" applyBorder="1" applyAlignment="1">
      <alignment horizontal="center" vertical="center" wrapText="1"/>
    </xf>
    <xf numFmtId="175" fontId="50" fillId="0" borderId="64" xfId="0" applyNumberFormat="1" applyFont="1" applyBorder="1" applyAlignment="1">
      <alignment horizontal="center" vertical="center"/>
    </xf>
    <xf numFmtId="175" fontId="50" fillId="0" borderId="70" xfId="0" applyNumberFormat="1" applyFont="1" applyBorder="1" applyAlignment="1">
      <alignment horizontal="center" vertical="center"/>
    </xf>
    <xf numFmtId="175" fontId="57" fillId="0" borderId="48" xfId="0" applyNumberFormat="1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49" fontId="57" fillId="36" borderId="72" xfId="0" applyNumberFormat="1" applyFont="1" applyFill="1" applyBorder="1" applyAlignment="1">
      <alignment horizontal="center" vertical="center" wrapText="1"/>
    </xf>
    <xf numFmtId="175" fontId="3" fillId="0" borderId="42" xfId="0" applyNumberFormat="1" applyFont="1" applyFill="1" applyBorder="1" applyAlignment="1">
      <alignment horizontal="center" vertical="center" wrapText="1"/>
    </xf>
    <xf numFmtId="175" fontId="3" fillId="0" borderId="36" xfId="0" applyNumberFormat="1" applyFont="1" applyFill="1" applyBorder="1" applyAlignment="1">
      <alignment horizontal="center" vertical="center" wrapText="1"/>
    </xf>
    <xf numFmtId="175" fontId="3" fillId="0" borderId="29" xfId="0" applyNumberFormat="1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 shrinkToFit="1"/>
    </xf>
    <xf numFmtId="0" fontId="104" fillId="0" borderId="0" xfId="0" applyFont="1" applyAlignment="1">
      <alignment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 shrinkToFit="1"/>
    </xf>
    <xf numFmtId="0" fontId="135" fillId="0" borderId="18" xfId="0" applyFont="1" applyBorder="1" applyAlignment="1">
      <alignment horizontal="center" vertical="center" wrapText="1"/>
    </xf>
    <xf numFmtId="0" fontId="132" fillId="0" borderId="17" xfId="0" applyFont="1" applyBorder="1" applyAlignment="1">
      <alignment horizontal="center" vertical="center" wrapText="1"/>
    </xf>
    <xf numFmtId="20" fontId="131" fillId="0" borderId="17" xfId="0" applyNumberFormat="1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75" fontId="3" fillId="0" borderId="50" xfId="0" applyNumberFormat="1" applyFont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0" fontId="75" fillId="0" borderId="88" xfId="0" applyFont="1" applyFill="1" applyBorder="1" applyAlignment="1">
      <alignment horizontal="center" vertical="center"/>
    </xf>
    <xf numFmtId="175" fontId="76" fillId="0" borderId="88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center" vertical="center"/>
    </xf>
    <xf numFmtId="20" fontId="2" fillId="0" borderId="0" xfId="0" applyNumberFormat="1" applyFont="1" applyAlignment="1">
      <alignment/>
    </xf>
    <xf numFmtId="0" fontId="28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75" fontId="2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" fillId="33" borderId="0" xfId="0" applyFont="1" applyFill="1" applyAlignment="1">
      <alignment/>
    </xf>
    <xf numFmtId="175" fontId="3" fillId="0" borderId="89" xfId="0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5" fontId="3" fillId="0" borderId="64" xfId="0" applyNumberFormat="1" applyFont="1" applyBorder="1" applyAlignment="1">
      <alignment horizontal="center" vertical="center"/>
    </xf>
    <xf numFmtId="175" fontId="3" fillId="0" borderId="65" xfId="0" applyNumberFormat="1" applyFont="1" applyBorder="1" applyAlignment="1">
      <alignment horizontal="center" vertical="center"/>
    </xf>
    <xf numFmtId="0" fontId="48" fillId="0" borderId="9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47" fillId="0" borderId="31" xfId="0" applyFont="1" applyBorder="1" applyAlignment="1">
      <alignment horizontal="center" vertical="center" wrapText="1" shrinkToFit="1"/>
    </xf>
    <xf numFmtId="175" fontId="45" fillId="0" borderId="33" xfId="0" applyNumberFormat="1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/>
    </xf>
    <xf numFmtId="175" fontId="3" fillId="0" borderId="64" xfId="0" applyNumberFormat="1" applyFont="1" applyFill="1" applyBorder="1" applyAlignment="1">
      <alignment horizontal="center" vertical="center" wrapText="1"/>
    </xf>
    <xf numFmtId="175" fontId="3" fillId="0" borderId="64" xfId="0" applyNumberFormat="1" applyFont="1" applyBorder="1" applyAlignment="1">
      <alignment horizontal="center" vertical="center" wrapText="1"/>
    </xf>
    <xf numFmtId="175" fontId="3" fillId="0" borderId="65" xfId="0" applyNumberFormat="1" applyFont="1" applyBorder="1" applyAlignment="1">
      <alignment horizontal="center" vertical="center" wrapText="1"/>
    </xf>
    <xf numFmtId="175" fontId="63" fillId="0" borderId="64" xfId="0" applyNumberFormat="1" applyFont="1" applyBorder="1" applyAlignment="1">
      <alignment horizontal="center" vertical="center"/>
    </xf>
    <xf numFmtId="175" fontId="63" fillId="0" borderId="64" xfId="0" applyNumberFormat="1" applyFont="1" applyFill="1" applyBorder="1" applyAlignment="1">
      <alignment horizontal="center" vertical="center"/>
    </xf>
    <xf numFmtId="175" fontId="45" fillId="0" borderId="64" xfId="0" applyNumberFormat="1" applyFont="1" applyBorder="1" applyAlignment="1">
      <alignment horizontal="center" vertical="center" wrapText="1"/>
    </xf>
    <xf numFmtId="175" fontId="45" fillId="0" borderId="65" xfId="0" applyNumberFormat="1" applyFont="1" applyBorder="1" applyAlignment="1">
      <alignment horizontal="center" vertical="center" wrapText="1"/>
    </xf>
    <xf numFmtId="175" fontId="3" fillId="0" borderId="65" xfId="0" applyNumberFormat="1" applyFont="1" applyFill="1" applyBorder="1" applyAlignment="1">
      <alignment horizontal="center" vertical="center" wrapText="1"/>
    </xf>
    <xf numFmtId="175" fontId="45" fillId="0" borderId="54" xfId="0" applyNumberFormat="1" applyFont="1" applyFill="1" applyBorder="1" applyAlignment="1">
      <alignment horizontal="center" vertical="center" wrapText="1"/>
    </xf>
    <xf numFmtId="175" fontId="63" fillId="0" borderId="54" xfId="0" applyNumberFormat="1" applyFont="1" applyBorder="1" applyAlignment="1">
      <alignment horizontal="center" vertical="center"/>
    </xf>
    <xf numFmtId="175" fontId="63" fillId="0" borderId="54" xfId="0" applyNumberFormat="1" applyFont="1" applyFill="1" applyBorder="1" applyAlignment="1">
      <alignment horizontal="center" vertical="center"/>
    </xf>
    <xf numFmtId="175" fontId="45" fillId="0" borderId="54" xfId="0" applyNumberFormat="1" applyFont="1" applyBorder="1" applyAlignment="1">
      <alignment horizontal="center" vertical="center" wrapText="1"/>
    </xf>
    <xf numFmtId="175" fontId="45" fillId="0" borderId="55" xfId="0" applyNumberFormat="1" applyFont="1" applyBorder="1" applyAlignment="1">
      <alignment horizontal="center" vertical="center" wrapText="1"/>
    </xf>
    <xf numFmtId="175" fontId="45" fillId="0" borderId="54" xfId="0" applyNumberFormat="1" applyFont="1" applyBorder="1" applyAlignment="1">
      <alignment horizontal="center" vertical="center"/>
    </xf>
    <xf numFmtId="175" fontId="45" fillId="0" borderId="54" xfId="0" applyNumberFormat="1" applyFont="1" applyFill="1" applyBorder="1" applyAlignment="1">
      <alignment horizontal="center" vertical="center"/>
    </xf>
    <xf numFmtId="175" fontId="65" fillId="0" borderId="67" xfId="0" applyNumberFormat="1" applyFont="1" applyFill="1" applyBorder="1" applyAlignment="1">
      <alignment horizontal="center" vertical="center" wrapText="1"/>
    </xf>
    <xf numFmtId="175" fontId="45" fillId="0" borderId="66" xfId="0" applyNumberFormat="1" applyFont="1" applyFill="1" applyBorder="1" applyAlignment="1">
      <alignment horizontal="center" vertical="center"/>
    </xf>
    <xf numFmtId="0" fontId="59" fillId="0" borderId="61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175" fontId="3" fillId="0" borderId="54" xfId="0" applyNumberFormat="1" applyFont="1" applyBorder="1" applyAlignment="1">
      <alignment horizontal="center" vertical="center" wrapText="1"/>
    </xf>
    <xf numFmtId="175" fontId="3" fillId="0" borderId="55" xfId="0" applyNumberFormat="1" applyFont="1" applyBorder="1" applyAlignment="1">
      <alignment horizontal="center" vertical="center" wrapText="1"/>
    </xf>
    <xf numFmtId="175" fontId="57" fillId="0" borderId="54" xfId="0" applyNumberFormat="1" applyFont="1" applyBorder="1" applyAlignment="1">
      <alignment horizontal="center" vertical="center"/>
    </xf>
    <xf numFmtId="175" fontId="57" fillId="0" borderId="54" xfId="0" applyNumberFormat="1" applyFont="1" applyFill="1" applyBorder="1" applyAlignment="1">
      <alignment horizontal="center" vertical="center"/>
    </xf>
    <xf numFmtId="175" fontId="3" fillId="0" borderId="91" xfId="0" applyNumberFormat="1" applyFont="1" applyFill="1" applyBorder="1" applyAlignment="1">
      <alignment horizontal="center" vertical="center" wrapText="1"/>
    </xf>
    <xf numFmtId="175" fontId="3" fillId="0" borderId="89" xfId="0" applyNumberFormat="1" applyFont="1" applyBorder="1" applyAlignment="1">
      <alignment horizontal="center" vertical="center" wrapText="1"/>
    </xf>
    <xf numFmtId="175" fontId="3" fillId="0" borderId="89" xfId="0" applyNumberFormat="1" applyFont="1" applyFill="1" applyBorder="1" applyAlignment="1">
      <alignment horizontal="center" vertical="center"/>
    </xf>
    <xf numFmtId="175" fontId="3" fillId="0" borderId="89" xfId="0" applyNumberFormat="1" applyFont="1" applyFill="1" applyBorder="1" applyAlignment="1">
      <alignment horizontal="center" vertical="center" wrapText="1"/>
    </xf>
    <xf numFmtId="175" fontId="3" fillId="0" borderId="92" xfId="0" applyNumberFormat="1" applyFont="1" applyFill="1" applyBorder="1" applyAlignment="1">
      <alignment horizontal="center" vertical="center" wrapText="1"/>
    </xf>
    <xf numFmtId="175" fontId="57" fillId="0" borderId="49" xfId="0" applyNumberFormat="1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/>
    </xf>
    <xf numFmtId="175" fontId="63" fillId="0" borderId="33" xfId="0" applyNumberFormat="1" applyFont="1" applyFill="1" applyBorder="1" applyAlignment="1">
      <alignment horizontal="center" vertical="center" wrapText="1"/>
    </xf>
    <xf numFmtId="0" fontId="63" fillId="0" borderId="93" xfId="0" applyFont="1" applyFill="1" applyBorder="1" applyAlignment="1">
      <alignment horizontal="center" vertical="center"/>
    </xf>
    <xf numFmtId="0" fontId="48" fillId="0" borderId="94" xfId="0" applyFont="1" applyBorder="1" applyAlignment="1">
      <alignment horizontal="center" vertical="center" wrapText="1"/>
    </xf>
    <xf numFmtId="0" fontId="45" fillId="0" borderId="95" xfId="0" applyFont="1" applyBorder="1" applyAlignment="1">
      <alignment horizontal="center" vertical="center" wrapText="1"/>
    </xf>
    <xf numFmtId="0" fontId="59" fillId="0" borderId="96" xfId="0" applyFont="1" applyBorder="1" applyAlignment="1">
      <alignment horizontal="center" vertical="center" wrapText="1"/>
    </xf>
    <xf numFmtId="175" fontId="3" fillId="0" borderId="97" xfId="0" applyNumberFormat="1" applyFont="1" applyFill="1" applyBorder="1" applyAlignment="1">
      <alignment horizontal="center" vertical="center" wrapText="1"/>
    </xf>
    <xf numFmtId="175" fontId="45" fillId="0" borderId="80" xfId="0" applyNumberFormat="1" applyFont="1" applyBorder="1" applyAlignment="1">
      <alignment horizontal="center" vertical="center"/>
    </xf>
    <xf numFmtId="175" fontId="45" fillId="0" borderId="80" xfId="0" applyNumberFormat="1" applyFont="1" applyFill="1" applyBorder="1" applyAlignment="1">
      <alignment horizontal="center" vertical="center"/>
    </xf>
    <xf numFmtId="175" fontId="3" fillId="0" borderId="80" xfId="0" applyNumberFormat="1" applyFont="1" applyBorder="1" applyAlignment="1">
      <alignment horizontal="center" vertical="center" wrapText="1"/>
    </xf>
    <xf numFmtId="175" fontId="3" fillId="0" borderId="98" xfId="0" applyNumberFormat="1" applyFont="1" applyBorder="1" applyAlignment="1">
      <alignment horizontal="center" vertical="center" wrapText="1"/>
    </xf>
    <xf numFmtId="175" fontId="3" fillId="0" borderId="99" xfId="0" applyNumberFormat="1" applyFont="1" applyFill="1" applyBorder="1" applyAlignment="1">
      <alignment horizontal="center" vertical="center" wrapText="1"/>
    </xf>
    <xf numFmtId="175" fontId="3" fillId="0" borderId="100" xfId="0" applyNumberFormat="1" applyFont="1" applyBorder="1" applyAlignment="1">
      <alignment horizontal="center" vertical="center"/>
    </xf>
    <xf numFmtId="175" fontId="3" fillId="0" borderId="100" xfId="0" applyNumberFormat="1" applyFont="1" applyFill="1" applyBorder="1" applyAlignment="1">
      <alignment horizontal="center" vertical="center"/>
    </xf>
    <xf numFmtId="175" fontId="3" fillId="0" borderId="100" xfId="0" applyNumberFormat="1" applyFont="1" applyBorder="1" applyAlignment="1">
      <alignment horizontal="center" vertical="center" wrapText="1"/>
    </xf>
    <xf numFmtId="175" fontId="3" fillId="0" borderId="101" xfId="0" applyNumberFormat="1" applyFont="1" applyBorder="1" applyAlignment="1">
      <alignment horizontal="center" vertical="center" wrapText="1"/>
    </xf>
    <xf numFmtId="175" fontId="3" fillId="0" borderId="102" xfId="0" applyNumberFormat="1" applyFont="1" applyFill="1" applyBorder="1" applyAlignment="1">
      <alignment horizontal="center" vertical="center" wrapText="1"/>
    </xf>
    <xf numFmtId="175" fontId="3" fillId="0" borderId="103" xfId="0" applyNumberFormat="1" applyFont="1" applyBorder="1" applyAlignment="1">
      <alignment horizontal="center" vertical="center" wrapText="1"/>
    </xf>
    <xf numFmtId="175" fontId="3" fillId="0" borderId="103" xfId="0" applyNumberFormat="1" applyFont="1" applyFill="1" applyBorder="1" applyAlignment="1">
      <alignment horizontal="center" vertical="center" wrapText="1"/>
    </xf>
    <xf numFmtId="175" fontId="3" fillId="0" borderId="104" xfId="0" applyNumberFormat="1" applyFont="1" applyBorder="1" applyAlignment="1">
      <alignment horizontal="center" vertical="center" wrapText="1"/>
    </xf>
    <xf numFmtId="175" fontId="45" fillId="0" borderId="105" xfId="0" applyNumberFormat="1" applyFont="1" applyFill="1" applyBorder="1" applyAlignment="1">
      <alignment horizontal="center" vertical="center" wrapText="1"/>
    </xf>
    <xf numFmtId="175" fontId="3" fillId="0" borderId="106" xfId="0" applyNumberFormat="1" applyFont="1" applyBorder="1" applyAlignment="1">
      <alignment horizontal="center" vertical="center" wrapText="1"/>
    </xf>
    <xf numFmtId="175" fontId="64" fillId="0" borderId="107" xfId="0" applyNumberFormat="1" applyFont="1" applyFill="1" applyBorder="1" applyAlignment="1">
      <alignment horizontal="center" vertical="center" wrapText="1"/>
    </xf>
    <xf numFmtId="175" fontId="45" fillId="0" borderId="108" xfId="0" applyNumberFormat="1" applyFont="1" applyBorder="1" applyAlignment="1">
      <alignment horizontal="center" vertical="center" wrapText="1"/>
    </xf>
    <xf numFmtId="175" fontId="45" fillId="0" borderId="108" xfId="0" applyNumberFormat="1" applyFont="1" applyFill="1" applyBorder="1" applyAlignment="1">
      <alignment horizontal="center" vertical="center" wrapText="1"/>
    </xf>
    <xf numFmtId="175" fontId="45" fillId="0" borderId="108" xfId="0" applyNumberFormat="1" applyFont="1" applyBorder="1" applyAlignment="1">
      <alignment horizontal="center" vertical="center"/>
    </xf>
    <xf numFmtId="175" fontId="3" fillId="0" borderId="109" xfId="0" applyNumberFormat="1" applyFont="1" applyBorder="1" applyAlignment="1">
      <alignment horizontal="center" vertical="center" wrapText="1"/>
    </xf>
    <xf numFmtId="175" fontId="15" fillId="0" borderId="49" xfId="0" applyNumberFormat="1" applyFont="1" applyFill="1" applyBorder="1" applyAlignment="1">
      <alignment horizontal="center" vertical="center" wrapText="1"/>
    </xf>
    <xf numFmtId="175" fontId="15" fillId="0" borderId="33" xfId="0" applyNumberFormat="1" applyFont="1" applyFill="1" applyBorder="1" applyAlignment="1">
      <alignment horizontal="center" vertical="center" wrapText="1"/>
    </xf>
    <xf numFmtId="175" fontId="74" fillId="0" borderId="29" xfId="0" applyNumberFormat="1" applyFont="1" applyFill="1" applyBorder="1" applyAlignment="1">
      <alignment horizontal="center" vertical="center" wrapText="1"/>
    </xf>
    <xf numFmtId="175" fontId="75" fillId="0" borderId="44" xfId="0" applyNumberFormat="1" applyFont="1" applyFill="1" applyBorder="1" applyAlignment="1">
      <alignment horizontal="center" vertical="center"/>
    </xf>
    <xf numFmtId="175" fontId="75" fillId="0" borderId="30" xfId="0" applyNumberFormat="1" applyFont="1" applyFill="1" applyBorder="1" applyAlignment="1">
      <alignment horizontal="center" vertical="center"/>
    </xf>
    <xf numFmtId="175" fontId="76" fillId="33" borderId="44" xfId="0" applyNumberFormat="1" applyFont="1" applyFill="1" applyBorder="1" applyAlignment="1">
      <alignment horizontal="center" vertical="center"/>
    </xf>
    <xf numFmtId="175" fontId="75" fillId="0" borderId="28" xfId="0" applyNumberFormat="1" applyFont="1" applyFill="1" applyBorder="1" applyAlignment="1">
      <alignment horizontal="center" vertical="center" wrapText="1"/>
    </xf>
    <xf numFmtId="175" fontId="77" fillId="0" borderId="29" xfId="0" applyNumberFormat="1" applyFont="1" applyFill="1" applyBorder="1" applyAlignment="1">
      <alignment horizontal="center" vertical="center" wrapText="1"/>
    </xf>
    <xf numFmtId="175" fontId="78" fillId="0" borderId="30" xfId="0" applyNumberFormat="1" applyFont="1" applyFill="1" applyBorder="1" applyAlignment="1">
      <alignment horizontal="center" vertical="center" wrapText="1"/>
    </xf>
    <xf numFmtId="175" fontId="76" fillId="0" borderId="28" xfId="0" applyNumberFormat="1" applyFont="1" applyFill="1" applyBorder="1" applyAlignment="1">
      <alignment horizontal="center" vertical="center"/>
    </xf>
    <xf numFmtId="175" fontId="75" fillId="0" borderId="44" xfId="0" applyNumberFormat="1" applyFont="1" applyFill="1" applyBorder="1" applyAlignment="1">
      <alignment horizontal="center" vertical="center" wrapText="1"/>
    </xf>
    <xf numFmtId="175" fontId="79" fillId="0" borderId="29" xfId="0" applyNumberFormat="1" applyFont="1" applyFill="1" applyBorder="1" applyAlignment="1">
      <alignment horizontal="center" vertical="center"/>
    </xf>
    <xf numFmtId="175" fontId="76" fillId="0" borderId="44" xfId="0" applyNumberFormat="1" applyFont="1" applyFill="1" applyBorder="1" applyAlignment="1">
      <alignment horizontal="center" vertical="center"/>
    </xf>
    <xf numFmtId="175" fontId="76" fillId="0" borderId="30" xfId="0" applyNumberFormat="1" applyFont="1" applyFill="1" applyBorder="1" applyAlignment="1">
      <alignment horizontal="center" vertical="center"/>
    </xf>
    <xf numFmtId="175" fontId="79" fillId="0" borderId="29" xfId="0" applyNumberFormat="1" applyFont="1" applyFill="1" applyBorder="1" applyAlignment="1">
      <alignment horizontal="center" vertical="center" wrapText="1"/>
    </xf>
    <xf numFmtId="175" fontId="80" fillId="33" borderId="30" xfId="0" applyNumberFormat="1" applyFont="1" applyFill="1" applyBorder="1" applyAlignment="1">
      <alignment horizontal="center" vertical="center" wrapText="1"/>
    </xf>
    <xf numFmtId="175" fontId="80" fillId="0" borderId="30" xfId="0" applyNumberFormat="1" applyFont="1" applyFill="1" applyBorder="1" applyAlignment="1">
      <alignment horizontal="center" vertical="center" wrapText="1"/>
    </xf>
    <xf numFmtId="175" fontId="76" fillId="33" borderId="110" xfId="0" applyNumberFormat="1" applyFont="1" applyFill="1" applyBorder="1" applyAlignment="1">
      <alignment horizontal="center" vertical="center"/>
    </xf>
    <xf numFmtId="175" fontId="79" fillId="33" borderId="111" xfId="0" applyNumberFormat="1" applyFont="1" applyFill="1" applyBorder="1" applyAlignment="1">
      <alignment horizontal="center" vertical="center"/>
    </xf>
    <xf numFmtId="175" fontId="80" fillId="33" borderId="111" xfId="0" applyNumberFormat="1" applyFont="1" applyFill="1" applyBorder="1" applyAlignment="1">
      <alignment horizontal="center" vertical="center" wrapText="1"/>
    </xf>
    <xf numFmtId="175" fontId="50" fillId="0" borderId="28" xfId="0" applyNumberFormat="1" applyFont="1" applyFill="1" applyBorder="1" applyAlignment="1">
      <alignment horizontal="center" vertical="center"/>
    </xf>
    <xf numFmtId="175" fontId="50" fillId="0" borderId="29" xfId="0" applyNumberFormat="1" applyFont="1" applyFill="1" applyBorder="1" applyAlignment="1">
      <alignment horizontal="center" vertical="center"/>
    </xf>
    <xf numFmtId="175" fontId="62" fillId="33" borderId="28" xfId="0" applyNumberFormat="1" applyFont="1" applyFill="1" applyBorder="1" applyAlignment="1">
      <alignment horizontal="center" vertical="center"/>
    </xf>
    <xf numFmtId="175" fontId="81" fillId="0" borderId="29" xfId="0" applyNumberFormat="1" applyFont="1" applyFill="1" applyBorder="1" applyAlignment="1">
      <alignment horizontal="center" vertical="center"/>
    </xf>
    <xf numFmtId="175" fontId="50" fillId="0" borderId="28" xfId="0" applyNumberFormat="1" applyFont="1" applyFill="1" applyBorder="1" applyAlignment="1">
      <alignment horizontal="center" vertical="center" wrapText="1"/>
    </xf>
    <xf numFmtId="175" fontId="81" fillId="0" borderId="29" xfId="0" applyNumberFormat="1" applyFont="1" applyFill="1" applyBorder="1" applyAlignment="1">
      <alignment horizontal="center" vertical="center" wrapText="1"/>
    </xf>
    <xf numFmtId="175" fontId="62" fillId="0" borderId="28" xfId="0" applyNumberFormat="1" applyFont="1" applyFill="1" applyBorder="1" applyAlignment="1">
      <alignment horizontal="center" vertical="center"/>
    </xf>
    <xf numFmtId="175" fontId="50" fillId="33" borderId="28" xfId="0" applyNumberFormat="1" applyFont="1" applyFill="1" applyBorder="1" applyAlignment="1">
      <alignment horizontal="center" vertical="center" wrapText="1"/>
    </xf>
    <xf numFmtId="175" fontId="82" fillId="0" borderId="29" xfId="0" applyNumberFormat="1" applyFont="1" applyFill="1" applyBorder="1" applyAlignment="1">
      <alignment horizontal="center" vertical="center"/>
    </xf>
    <xf numFmtId="175" fontId="62" fillId="0" borderId="28" xfId="0" applyNumberFormat="1" applyFont="1" applyFill="1" applyBorder="1" applyAlignment="1">
      <alignment horizontal="center" vertical="center" wrapText="1"/>
    </xf>
    <xf numFmtId="175" fontId="62" fillId="33" borderId="28" xfId="0" applyNumberFormat="1" applyFont="1" applyFill="1" applyBorder="1" applyAlignment="1">
      <alignment horizontal="center" vertical="center" wrapText="1"/>
    </xf>
    <xf numFmtId="175" fontId="82" fillId="0" borderId="29" xfId="0" applyNumberFormat="1" applyFont="1" applyFill="1" applyBorder="1" applyAlignment="1">
      <alignment horizontal="center" vertical="center" wrapText="1"/>
    </xf>
    <xf numFmtId="175" fontId="82" fillId="33" borderId="29" xfId="0" applyNumberFormat="1" applyFont="1" applyFill="1" applyBorder="1" applyAlignment="1">
      <alignment horizontal="center" vertical="center" wrapText="1"/>
    </xf>
    <xf numFmtId="175" fontId="82" fillId="33" borderId="18" xfId="0" applyNumberFormat="1" applyFont="1" applyFill="1" applyBorder="1" applyAlignment="1">
      <alignment horizontal="center" vertical="center" wrapText="1"/>
    </xf>
    <xf numFmtId="175" fontId="62" fillId="0" borderId="44" xfId="0" applyNumberFormat="1" applyFont="1" applyFill="1" applyBorder="1" applyAlignment="1">
      <alignment horizontal="center" vertical="center"/>
    </xf>
    <xf numFmtId="175" fontId="82" fillId="0" borderId="30" xfId="0" applyNumberFormat="1" applyFont="1" applyFill="1" applyBorder="1" applyAlignment="1">
      <alignment horizontal="center" vertical="center"/>
    </xf>
    <xf numFmtId="175" fontId="82" fillId="33" borderId="30" xfId="0" applyNumberFormat="1" applyFont="1" applyFill="1" applyBorder="1" applyAlignment="1">
      <alignment horizontal="center" vertical="center" wrapText="1"/>
    </xf>
    <xf numFmtId="175" fontId="62" fillId="0" borderId="112" xfId="0" applyNumberFormat="1" applyFont="1" applyFill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/>
    </xf>
    <xf numFmtId="175" fontId="3" fillId="0" borderId="50" xfId="0" applyNumberFormat="1" applyFont="1" applyFill="1" applyBorder="1" applyAlignment="1">
      <alignment horizontal="center" vertical="center" wrapText="1"/>
    </xf>
    <xf numFmtId="175" fontId="3" fillId="0" borderId="52" xfId="0" applyNumberFormat="1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/>
    </xf>
    <xf numFmtId="175" fontId="3" fillId="33" borderId="88" xfId="57" applyNumberFormat="1" applyFont="1" applyFill="1" applyBorder="1" applyAlignment="1">
      <alignment horizontal="center" vertical="center" wrapText="1"/>
      <protection/>
    </xf>
    <xf numFmtId="0" fontId="47" fillId="33" borderId="88" xfId="57" applyFont="1" applyFill="1" applyBorder="1" applyAlignment="1">
      <alignment horizontal="center" vertical="center"/>
      <protection/>
    </xf>
    <xf numFmtId="0" fontId="3" fillId="33" borderId="88" xfId="57" applyFont="1" applyFill="1" applyBorder="1" applyAlignment="1">
      <alignment horizontal="center" vertical="center" wrapText="1"/>
      <protection/>
    </xf>
    <xf numFmtId="0" fontId="3" fillId="0" borderId="31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88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39" fillId="0" borderId="37" xfId="0" applyNumberFormat="1" applyFont="1" applyBorder="1" applyAlignment="1">
      <alignment horizontal="center" vertical="center" wrapText="1"/>
    </xf>
    <xf numFmtId="0" fontId="130" fillId="0" borderId="37" xfId="0" applyFont="1" applyBorder="1" applyAlignment="1">
      <alignment horizontal="center" vertical="center" wrapText="1"/>
    </xf>
    <xf numFmtId="175" fontId="3" fillId="0" borderId="31" xfId="0" applyNumberFormat="1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88" xfId="0" applyFont="1" applyBorder="1" applyAlignment="1">
      <alignment horizontal="center" vertical="center" wrapText="1"/>
    </xf>
    <xf numFmtId="175" fontId="17" fillId="0" borderId="0" xfId="0" applyNumberFormat="1" applyFont="1" applyBorder="1" applyAlignment="1">
      <alignment horizontal="center" vertical="top" wrapText="1"/>
    </xf>
    <xf numFmtId="175" fontId="17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horizontal="justify"/>
    </xf>
    <xf numFmtId="0" fontId="39" fillId="0" borderId="31" xfId="0" applyFont="1" applyBorder="1" applyAlignment="1">
      <alignment horizontal="center" vertical="center" wrapText="1"/>
    </xf>
    <xf numFmtId="175" fontId="17" fillId="0" borderId="0" xfId="0" applyNumberFormat="1" applyFont="1" applyBorder="1" applyAlignment="1">
      <alignment horizontal="left" vertical="top" wrapText="1"/>
    </xf>
    <xf numFmtId="0" fontId="49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39" fillId="0" borderId="31" xfId="0" applyNumberFormat="1" applyFont="1" applyBorder="1" applyAlignment="1">
      <alignment horizontal="center" vertical="center" wrapText="1"/>
    </xf>
    <xf numFmtId="0" fontId="130" fillId="0" borderId="31" xfId="0" applyFont="1" applyBorder="1" applyAlignment="1">
      <alignment horizontal="center" vertical="center" wrapText="1"/>
    </xf>
    <xf numFmtId="175" fontId="3" fillId="0" borderId="28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2" xfId="0" applyFont="1" applyBorder="1" applyAlignment="1">
      <alignment horizontal="center" vertical="center" wrapText="1"/>
    </xf>
    <xf numFmtId="175" fontId="17" fillId="0" borderId="16" xfId="0" applyNumberFormat="1" applyFont="1" applyBorder="1" applyAlignment="1">
      <alignment horizontal="left" vertical="top" wrapText="1"/>
    </xf>
    <xf numFmtId="175" fontId="17" fillId="0" borderId="113" xfId="0" applyNumberFormat="1" applyFont="1" applyBorder="1" applyAlignment="1">
      <alignment horizontal="left" vertical="top" wrapText="1"/>
    </xf>
    <xf numFmtId="175" fontId="17" fillId="0" borderId="114" xfId="0" applyNumberFormat="1" applyFont="1" applyBorder="1" applyAlignment="1">
      <alignment horizontal="left" vertical="top" wrapText="1"/>
    </xf>
    <xf numFmtId="49" fontId="17" fillId="0" borderId="16" xfId="0" applyNumberFormat="1" applyFont="1" applyBorder="1" applyAlignment="1">
      <alignment horizontal="left" vertical="top" wrapText="1"/>
    </xf>
    <xf numFmtId="49" fontId="17" fillId="0" borderId="113" xfId="0" applyNumberFormat="1" applyFont="1" applyBorder="1" applyAlignment="1">
      <alignment horizontal="left" vertical="top" wrapText="1"/>
    </xf>
    <xf numFmtId="49" fontId="17" fillId="0" borderId="114" xfId="0" applyNumberFormat="1" applyFont="1" applyBorder="1" applyAlignment="1">
      <alignment horizontal="left" vertical="top" wrapText="1"/>
    </xf>
    <xf numFmtId="175" fontId="17" fillId="0" borderId="16" xfId="0" applyNumberFormat="1" applyFont="1" applyBorder="1" applyAlignment="1">
      <alignment vertical="top" wrapText="1"/>
    </xf>
    <xf numFmtId="175" fontId="0" fillId="0" borderId="113" xfId="0" applyNumberFormat="1" applyBorder="1" applyAlignment="1">
      <alignment vertical="top" wrapText="1"/>
    </xf>
    <xf numFmtId="175" fontId="0" fillId="0" borderId="114" xfId="0" applyNumberFormat="1" applyBorder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16" xfId="0" applyNumberFormat="1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16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39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center" vertical="center" wrapText="1"/>
    </xf>
    <xf numFmtId="0" fontId="39" fillId="0" borderId="115" xfId="0" applyFont="1" applyFill="1" applyBorder="1" applyAlignment="1">
      <alignment horizontal="center" vertical="center" wrapText="1"/>
    </xf>
    <xf numFmtId="0" fontId="39" fillId="0" borderId="116" xfId="0" applyFont="1" applyFill="1" applyBorder="1" applyAlignment="1">
      <alignment horizontal="center" vertical="center" wrapText="1"/>
    </xf>
    <xf numFmtId="0" fontId="39" fillId="0" borderId="117" xfId="0" applyFont="1" applyFill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3" fillId="0" borderId="118" xfId="0" applyNumberFormat="1" applyFont="1" applyBorder="1" applyAlignment="1">
      <alignment horizontal="center" vertical="center"/>
    </xf>
    <xf numFmtId="0" fontId="3" fillId="0" borderId="119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48" fillId="0" borderId="0" xfId="0" applyFont="1" applyBorder="1" applyAlignment="1">
      <alignment horizontal="center" vertical="center" wrapText="1"/>
    </xf>
    <xf numFmtId="0" fontId="136" fillId="0" borderId="0" xfId="0" applyFont="1" applyBorder="1" applyAlignment="1">
      <alignment horizontal="center" vertical="center" wrapText="1"/>
    </xf>
    <xf numFmtId="0" fontId="136" fillId="0" borderId="12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175" fontId="3" fillId="0" borderId="30" xfId="0" applyNumberFormat="1" applyFont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0" fillId="0" borderId="121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 shrinkToFit="1"/>
    </xf>
    <xf numFmtId="0" fontId="39" fillId="0" borderId="38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20" fontId="3" fillId="0" borderId="46" xfId="0" applyNumberFormat="1" applyFont="1" applyBorder="1" applyAlignment="1">
      <alignment horizontal="center" vertical="center" wrapText="1"/>
    </xf>
    <xf numFmtId="20" fontId="3" fillId="0" borderId="88" xfId="0" applyNumberFormat="1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122" xfId="0" applyFont="1" applyBorder="1" applyAlignment="1">
      <alignment horizontal="center" vertical="center" wrapText="1"/>
    </xf>
    <xf numFmtId="0" fontId="0" fillId="0" borderId="122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39" fillId="0" borderId="123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136" fillId="0" borderId="48" xfId="0" applyFont="1" applyBorder="1" applyAlignment="1">
      <alignment horizontal="center" vertical="center" wrapText="1"/>
    </xf>
    <xf numFmtId="0" fontId="136" fillId="0" borderId="36" xfId="0" applyFont="1" applyBorder="1" applyAlignment="1">
      <alignment horizontal="center" vertical="center" wrapText="1"/>
    </xf>
    <xf numFmtId="0" fontId="136" fillId="0" borderId="35" xfId="0" applyFont="1" applyBorder="1" applyAlignment="1">
      <alignment horizontal="center" vertical="center" wrapText="1"/>
    </xf>
    <xf numFmtId="20" fontId="3" fillId="0" borderId="4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8" fillId="0" borderId="124" xfId="0" applyFont="1" applyBorder="1" applyAlignment="1">
      <alignment horizontal="center" vertical="center" wrapText="1"/>
    </xf>
    <xf numFmtId="0" fontId="48" fillId="0" borderId="110" xfId="0" applyFont="1" applyBorder="1" applyAlignment="1">
      <alignment horizontal="center" vertical="center" wrapText="1"/>
    </xf>
    <xf numFmtId="0" fontId="48" fillId="0" borderId="125" xfId="0" applyFont="1" applyBorder="1" applyAlignment="1">
      <alignment horizontal="center" vertical="center" wrapText="1"/>
    </xf>
    <xf numFmtId="0" fontId="48" fillId="0" borderId="126" xfId="0" applyFont="1" applyBorder="1" applyAlignment="1">
      <alignment horizontal="center" vertical="center" wrapText="1"/>
    </xf>
    <xf numFmtId="0" fontId="48" fillId="0" borderId="127" xfId="0" applyFont="1" applyBorder="1" applyAlignment="1">
      <alignment horizontal="center" vertical="center" wrapText="1"/>
    </xf>
    <xf numFmtId="0" fontId="48" fillId="0" borderId="128" xfId="0" applyFont="1" applyBorder="1" applyAlignment="1">
      <alignment horizontal="center" vertical="center" wrapText="1"/>
    </xf>
    <xf numFmtId="0" fontId="48" fillId="0" borderId="129" xfId="0" applyFont="1" applyBorder="1" applyAlignment="1">
      <alignment horizontal="center" vertical="center" wrapText="1"/>
    </xf>
    <xf numFmtId="0" fontId="48" fillId="0" borderId="130" xfId="0" applyFont="1" applyBorder="1" applyAlignment="1">
      <alignment horizontal="center" vertical="center" wrapText="1"/>
    </xf>
    <xf numFmtId="0" fontId="48" fillId="0" borderId="131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top" wrapText="1"/>
    </xf>
    <xf numFmtId="20" fontId="3" fillId="0" borderId="18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132" xfId="0" applyFont="1" applyBorder="1" applyAlignment="1">
      <alignment horizontal="center" vertical="center" wrapText="1"/>
    </xf>
    <xf numFmtId="0" fontId="136" fillId="0" borderId="24" xfId="0" applyFont="1" applyBorder="1" applyAlignment="1">
      <alignment horizontal="center" vertical="center" wrapText="1"/>
    </xf>
    <xf numFmtId="0" fontId="136" fillId="0" borderId="93" xfId="0" applyFont="1" applyBorder="1" applyAlignment="1">
      <alignment horizontal="center" vertical="center" wrapText="1"/>
    </xf>
    <xf numFmtId="0" fontId="39" fillId="0" borderId="88" xfId="0" applyFont="1" applyBorder="1" applyAlignment="1">
      <alignment horizontal="center" vertical="center" wrapText="1" shrinkToFit="1"/>
    </xf>
    <xf numFmtId="20" fontId="0" fillId="0" borderId="46" xfId="0" applyNumberFormat="1" applyBorder="1" applyAlignment="1">
      <alignment horizontal="center"/>
    </xf>
    <xf numFmtId="0" fontId="0" fillId="0" borderId="88" xfId="0" applyBorder="1" applyAlignment="1">
      <alignment horizontal="center"/>
    </xf>
    <xf numFmtId="0" fontId="48" fillId="0" borderId="133" xfId="0" applyFont="1" applyBorder="1" applyAlignment="1">
      <alignment horizontal="center" vertical="center" wrapText="1"/>
    </xf>
    <xf numFmtId="0" fontId="136" fillId="0" borderId="20" xfId="0" applyFont="1" applyBorder="1" applyAlignment="1">
      <alignment horizontal="center" vertical="center" wrapText="1"/>
    </xf>
    <xf numFmtId="0" fontId="136" fillId="0" borderId="134" xfId="0" applyFont="1" applyBorder="1" applyAlignment="1">
      <alignment horizontal="center" vertical="center" wrapText="1"/>
    </xf>
    <xf numFmtId="0" fontId="48" fillId="0" borderId="135" xfId="0" applyFont="1" applyBorder="1" applyAlignment="1">
      <alignment horizontal="center" vertical="center" wrapText="1"/>
    </xf>
    <xf numFmtId="0" fontId="136" fillId="0" borderId="111" xfId="0" applyFont="1" applyBorder="1" applyAlignment="1">
      <alignment horizontal="center" vertical="center" wrapText="1"/>
    </xf>
    <xf numFmtId="0" fontId="136" fillId="0" borderId="121" xfId="0" applyFont="1" applyBorder="1" applyAlignment="1">
      <alignment horizontal="center" vertical="center" wrapText="1"/>
    </xf>
    <xf numFmtId="20" fontId="3" fillId="0" borderId="37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5" fontId="32" fillId="0" borderId="19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175" fontId="32" fillId="0" borderId="17" xfId="0" applyNumberFormat="1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 shrinkToFit="1"/>
    </xf>
    <xf numFmtId="0" fontId="32" fillId="0" borderId="17" xfId="0" applyFont="1" applyBorder="1" applyAlignment="1">
      <alignment horizontal="center" vertical="center" wrapText="1" shrinkToFit="1"/>
    </xf>
    <xf numFmtId="0" fontId="0" fillId="0" borderId="13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2" fillId="0" borderId="136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20" fontId="32" fillId="0" borderId="17" xfId="0" applyNumberFormat="1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/>
    </xf>
    <xf numFmtId="0" fontId="39" fillId="0" borderId="31" xfId="0" applyFont="1" applyFill="1" applyBorder="1" applyAlignment="1">
      <alignment horizontal="center" vertical="center"/>
    </xf>
    <xf numFmtId="175" fontId="3" fillId="0" borderId="37" xfId="0" applyNumberFormat="1" applyFont="1" applyFill="1" applyBorder="1" applyAlignment="1">
      <alignment horizontal="center" vertical="center"/>
    </xf>
    <xf numFmtId="175" fontId="3" fillId="0" borderId="88" xfId="0" applyNumberFormat="1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 wrapText="1"/>
    </xf>
    <xf numFmtId="0" fontId="17" fillId="0" borderId="37" xfId="0" applyNumberFormat="1" applyFont="1" applyFill="1" applyBorder="1" applyAlignment="1">
      <alignment horizontal="center" vertical="center"/>
    </xf>
    <xf numFmtId="0" fontId="17" fillId="0" borderId="88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justify" vertical="top" wrapText="1"/>
    </xf>
    <xf numFmtId="0" fontId="51" fillId="0" borderId="0" xfId="0" applyFont="1" applyAlignment="1">
      <alignment horizontal="justify" vertical="top" wrapText="1"/>
    </xf>
    <xf numFmtId="0" fontId="39" fillId="0" borderId="37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0" fontId="39" fillId="0" borderId="8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5" fontId="3" fillId="0" borderId="38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right" wrapText="1"/>
    </xf>
    <xf numFmtId="0" fontId="51" fillId="0" borderId="0" xfId="0" applyFont="1" applyAlignment="1">
      <alignment horizontal="center" vertical="center" wrapText="1"/>
    </xf>
    <xf numFmtId="0" fontId="17" fillId="0" borderId="37" xfId="0" applyNumberFormat="1" applyFont="1" applyFill="1" applyBorder="1" applyAlignment="1">
      <alignment horizontal="center" vertical="center" wrapText="1"/>
    </xf>
    <xf numFmtId="0" fontId="17" fillId="0" borderId="38" xfId="0" applyNumberFormat="1" applyFont="1" applyFill="1" applyBorder="1" applyAlignment="1">
      <alignment horizontal="center" vertical="center" wrapText="1"/>
    </xf>
    <xf numFmtId="0" fontId="39" fillId="0" borderId="74" xfId="0" applyFont="1" applyFill="1" applyBorder="1" applyAlignment="1">
      <alignment horizontal="center" vertical="center" wrapText="1"/>
    </xf>
    <xf numFmtId="0" fontId="39" fillId="0" borderId="72" xfId="0" applyFont="1" applyFill="1" applyBorder="1" applyAlignment="1">
      <alignment horizontal="center" vertical="center" wrapText="1"/>
    </xf>
    <xf numFmtId="0" fontId="39" fillId="0" borderId="123" xfId="0" applyFont="1" applyFill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175" fontId="3" fillId="0" borderId="37" xfId="0" applyNumberFormat="1" applyFont="1" applyBorder="1" applyAlignment="1">
      <alignment horizontal="center" vertical="center"/>
    </xf>
    <xf numFmtId="175" fontId="3" fillId="0" borderId="88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174" fontId="39" fillId="0" borderId="0" xfId="0" applyNumberFormat="1" applyFont="1" applyFill="1" applyBorder="1" applyAlignment="1">
      <alignment horizontal="left" vertical="top" wrapText="1" shrinkToFit="1"/>
    </xf>
    <xf numFmtId="0" fontId="39" fillId="0" borderId="126" xfId="0" applyFont="1" applyBorder="1" applyAlignment="1">
      <alignment horizontal="center" vertical="center"/>
    </xf>
    <xf numFmtId="0" fontId="39" fillId="0" borderId="129" xfId="0" applyFont="1" applyBorder="1" applyAlignment="1">
      <alignment horizontal="center" vertical="center"/>
    </xf>
    <xf numFmtId="175" fontId="3" fillId="0" borderId="40" xfId="0" applyNumberFormat="1" applyFont="1" applyBorder="1" applyAlignment="1">
      <alignment horizontal="center" vertical="center"/>
    </xf>
    <xf numFmtId="175" fontId="3" fillId="0" borderId="32" xfId="0" applyNumberFormat="1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82" xfId="0" applyFont="1" applyFill="1" applyBorder="1" applyAlignment="1">
      <alignment horizontal="center" vertical="center" wrapText="1"/>
    </xf>
    <xf numFmtId="0" fontId="39" fillId="0" borderId="122" xfId="0" applyFont="1" applyFill="1" applyBorder="1" applyAlignment="1">
      <alignment horizontal="center" vertical="center" wrapText="1"/>
    </xf>
    <xf numFmtId="0" fontId="39" fillId="0" borderId="84" xfId="0" applyFont="1" applyFill="1" applyBorder="1" applyAlignment="1">
      <alignment horizontal="center" vertical="center" wrapText="1"/>
    </xf>
    <xf numFmtId="175" fontId="15" fillId="0" borderId="19" xfId="0" applyNumberFormat="1" applyFont="1" applyBorder="1" applyAlignment="1">
      <alignment horizontal="center" vertical="center" wrapText="1"/>
    </xf>
    <xf numFmtId="175" fontId="15" fillId="0" borderId="21" xfId="0" applyNumberFormat="1" applyFont="1" applyBorder="1" applyAlignment="1">
      <alignment horizontal="center" vertical="center" wrapText="1"/>
    </xf>
    <xf numFmtId="175" fontId="15" fillId="0" borderId="18" xfId="0" applyNumberFormat="1" applyFont="1" applyBorder="1" applyAlignment="1">
      <alignment horizontal="center" vertical="center" wrapText="1" shrinkToFit="1"/>
    </xf>
    <xf numFmtId="175" fontId="15" fillId="0" borderId="25" xfId="0" applyNumberFormat="1" applyFont="1" applyBorder="1" applyAlignment="1">
      <alignment horizontal="center" vertical="center" wrapText="1" shrinkToFit="1"/>
    </xf>
    <xf numFmtId="0" fontId="15" fillId="0" borderId="137" xfId="0" applyFont="1" applyFill="1" applyBorder="1" applyAlignment="1">
      <alignment horizontal="center" vertical="center" wrapText="1"/>
    </xf>
    <xf numFmtId="0" fontId="15" fillId="0" borderId="138" xfId="0" applyFont="1" applyFill="1" applyBorder="1" applyAlignment="1">
      <alignment horizontal="center" vertical="center" wrapText="1"/>
    </xf>
    <xf numFmtId="0" fontId="15" fillId="0" borderId="139" xfId="0" applyFont="1" applyFill="1" applyBorder="1" applyAlignment="1">
      <alignment horizontal="center" vertical="center" wrapText="1"/>
    </xf>
    <xf numFmtId="175" fontId="15" fillId="0" borderId="19" xfId="0" applyNumberFormat="1" applyFont="1" applyBorder="1" applyAlignment="1">
      <alignment horizontal="center" vertical="center"/>
    </xf>
    <xf numFmtId="175" fontId="15" fillId="0" borderId="2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14" fillId="0" borderId="0" xfId="0" applyFont="1" applyBorder="1" applyAlignment="1">
      <alignment horizontal="left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 shrinkToFit="1"/>
    </xf>
    <xf numFmtId="0" fontId="15" fillId="0" borderId="25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top" wrapText="1"/>
    </xf>
    <xf numFmtId="0" fontId="133" fillId="0" borderId="18" xfId="0" applyFont="1" applyBorder="1" applyAlignment="1">
      <alignment horizontal="center" vertical="center"/>
    </xf>
    <xf numFmtId="0" fontId="133" fillId="0" borderId="25" xfId="0" applyFont="1" applyBorder="1" applyAlignment="1">
      <alignment horizontal="center" vertical="center"/>
    </xf>
    <xf numFmtId="0" fontId="7" fillId="0" borderId="140" xfId="0" applyFont="1" applyBorder="1" applyAlignment="1">
      <alignment vertical="top" wrapText="1"/>
    </xf>
    <xf numFmtId="175" fontId="3" fillId="0" borderId="51" xfId="0" applyNumberFormat="1" applyFont="1" applyFill="1" applyBorder="1" applyAlignment="1">
      <alignment horizontal="center" vertical="center" wrapText="1" shrinkToFit="1"/>
    </xf>
    <xf numFmtId="175" fontId="3" fillId="0" borderId="52" xfId="0" applyNumberFormat="1" applyFont="1" applyFill="1" applyBorder="1" applyAlignment="1">
      <alignment horizontal="center" vertical="center" wrapText="1" shrinkToFit="1"/>
    </xf>
    <xf numFmtId="0" fontId="39" fillId="0" borderId="50" xfId="0" applyFont="1" applyFill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175" fontId="3" fillId="0" borderId="51" xfId="0" applyNumberFormat="1" applyFont="1" applyFill="1" applyBorder="1" applyAlignment="1">
      <alignment horizontal="center" vertical="center"/>
    </xf>
    <xf numFmtId="175" fontId="3" fillId="0" borderId="52" xfId="0" applyNumberFormat="1" applyFont="1" applyFill="1" applyBorder="1" applyAlignment="1">
      <alignment horizontal="center" vertical="center"/>
    </xf>
    <xf numFmtId="175" fontId="57" fillId="0" borderId="51" xfId="0" applyNumberFormat="1" applyFont="1" applyFill="1" applyBorder="1" applyAlignment="1">
      <alignment horizontal="center" vertical="center"/>
    </xf>
    <xf numFmtId="175" fontId="57" fillId="0" borderId="52" xfId="0" applyNumberFormat="1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 wrapText="1" shrinkToFit="1"/>
    </xf>
    <xf numFmtId="0" fontId="39" fillId="0" borderId="77" xfId="0" applyFont="1" applyFill="1" applyBorder="1" applyAlignment="1">
      <alignment horizontal="center" vertical="center" wrapText="1" shrinkToFit="1"/>
    </xf>
    <xf numFmtId="0" fontId="39" fillId="0" borderId="52" xfId="0" applyFont="1" applyFill="1" applyBorder="1" applyAlignment="1">
      <alignment horizontal="center" vertical="center" wrapText="1" shrinkToFit="1"/>
    </xf>
    <xf numFmtId="0" fontId="128" fillId="0" borderId="0" xfId="0" applyFont="1" applyAlignment="1">
      <alignment horizontal="center"/>
    </xf>
    <xf numFmtId="0" fontId="39" fillId="0" borderId="61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 wrapText="1" shrinkToFit="1"/>
    </xf>
    <xf numFmtId="0" fontId="39" fillId="0" borderId="68" xfId="0" applyFont="1" applyFill="1" applyBorder="1" applyAlignment="1">
      <alignment horizontal="center" vertical="center" wrapText="1" shrinkToFit="1"/>
    </xf>
    <xf numFmtId="175" fontId="3" fillId="0" borderId="61" xfId="0" applyNumberFormat="1" applyFont="1" applyFill="1" applyBorder="1" applyAlignment="1">
      <alignment horizontal="center" vertical="center"/>
    </xf>
    <xf numFmtId="175" fontId="3" fillId="0" borderId="68" xfId="0" applyNumberFormat="1" applyFont="1" applyFill="1" applyBorder="1" applyAlignment="1">
      <alignment horizontal="center" vertical="center"/>
    </xf>
    <xf numFmtId="175" fontId="57" fillId="0" borderId="61" xfId="0" applyNumberFormat="1" applyFont="1" applyFill="1" applyBorder="1" applyAlignment="1">
      <alignment horizontal="center" vertical="center"/>
    </xf>
    <xf numFmtId="175" fontId="57" fillId="0" borderId="6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top" wrapText="1"/>
    </xf>
    <xf numFmtId="0" fontId="39" fillId="33" borderId="5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Fill="1" applyBorder="1" applyAlignment="1">
      <alignment horizontal="center" wrapText="1"/>
    </xf>
    <xf numFmtId="0" fontId="50" fillId="0" borderId="0" xfId="0" applyFont="1" applyAlignment="1">
      <alignment wrapText="1"/>
    </xf>
    <xf numFmtId="0" fontId="66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39" fillId="0" borderId="50" xfId="0" applyFont="1" applyFill="1" applyBorder="1" applyAlignment="1">
      <alignment horizontal="center" vertical="center" wrapText="1" shrinkToFit="1"/>
    </xf>
    <xf numFmtId="0" fontId="39" fillId="0" borderId="61" xfId="0" applyFont="1" applyFill="1" applyBorder="1" applyAlignment="1">
      <alignment horizontal="center" vertical="center"/>
    </xf>
    <xf numFmtId="0" fontId="39" fillId="0" borderId="68" xfId="0" applyFont="1" applyFill="1" applyBorder="1" applyAlignment="1">
      <alignment horizontal="center" vertical="center"/>
    </xf>
    <xf numFmtId="0" fontId="39" fillId="0" borderId="50" xfId="0" applyFont="1" applyBorder="1" applyAlignment="1">
      <alignment horizontal="center" vertical="center" wrapText="1" shrinkToFit="1"/>
    </xf>
    <xf numFmtId="175" fontId="3" fillId="0" borderId="50" xfId="0" applyNumberFormat="1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9" fillId="0" borderId="51" xfId="0" applyFont="1" applyBorder="1" applyAlignment="1">
      <alignment horizontal="center" vertical="center" wrapText="1" shrinkToFit="1"/>
    </xf>
    <xf numFmtId="0" fontId="39" fillId="0" borderId="77" xfId="0" applyFont="1" applyBorder="1" applyAlignment="1">
      <alignment horizontal="center" vertical="center" wrapText="1" shrinkToFit="1"/>
    </xf>
    <xf numFmtId="0" fontId="39" fillId="0" borderId="52" xfId="0" applyFont="1" applyBorder="1" applyAlignment="1">
      <alignment horizontal="center" vertical="center" wrapText="1" shrinkToFit="1"/>
    </xf>
    <xf numFmtId="175" fontId="3" fillId="0" borderId="118" xfId="0" applyNumberFormat="1" applyFont="1" applyBorder="1" applyAlignment="1">
      <alignment horizontal="center" vertical="center"/>
    </xf>
    <xf numFmtId="175" fontId="3" fillId="0" borderId="77" xfId="0" applyNumberFormat="1" applyFont="1" applyBorder="1" applyAlignment="1">
      <alignment horizontal="center" vertical="center"/>
    </xf>
    <xf numFmtId="175" fontId="3" fillId="0" borderId="52" xfId="0" applyNumberFormat="1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175" fontId="3" fillId="0" borderId="50" xfId="0" applyNumberFormat="1" applyFont="1" applyBorder="1" applyAlignment="1">
      <alignment horizontal="center" vertical="center" wrapText="1"/>
    </xf>
    <xf numFmtId="175" fontId="3" fillId="0" borderId="117" xfId="0" applyNumberFormat="1" applyFont="1" applyBorder="1" applyAlignment="1">
      <alignment horizontal="center" vertical="center"/>
    </xf>
    <xf numFmtId="175" fontId="3" fillId="0" borderId="50" xfId="0" applyNumberFormat="1" applyFont="1" applyBorder="1" applyAlignment="1">
      <alignment horizontal="center" vertical="center"/>
    </xf>
    <xf numFmtId="175" fontId="3" fillId="0" borderId="77" xfId="0" applyNumberFormat="1" applyFont="1" applyFill="1" applyBorder="1" applyAlignment="1">
      <alignment horizontal="center" vertical="center" wrapText="1" shrinkToFit="1"/>
    </xf>
    <xf numFmtId="175" fontId="3" fillId="0" borderId="50" xfId="0" applyNumberFormat="1" applyFont="1" applyBorder="1" applyAlignment="1">
      <alignment horizontal="center" vertical="center" wrapText="1" shrinkToFit="1"/>
    </xf>
    <xf numFmtId="175" fontId="3" fillId="0" borderId="51" xfId="0" applyNumberFormat="1" applyFont="1" applyBorder="1" applyAlignment="1">
      <alignment horizontal="center" vertical="center" wrapText="1" shrinkToFit="1"/>
    </xf>
    <xf numFmtId="175" fontId="3" fillId="0" borderId="77" xfId="0" applyNumberFormat="1" applyFont="1" applyBorder="1" applyAlignment="1">
      <alignment horizontal="center" vertical="center" wrapText="1" shrinkToFit="1"/>
    </xf>
    <xf numFmtId="175" fontId="3" fillId="0" borderId="52" xfId="0" applyNumberFormat="1" applyFont="1" applyBorder="1" applyAlignment="1">
      <alignment horizontal="center" vertical="center" wrapText="1" shrinkToFit="1"/>
    </xf>
    <xf numFmtId="0" fontId="137" fillId="0" borderId="0" xfId="0" applyFont="1" applyAlignment="1">
      <alignment horizontal="center" vertical="center" wrapText="1"/>
    </xf>
    <xf numFmtId="0" fontId="39" fillId="0" borderId="50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49" fillId="0" borderId="0" xfId="57" applyFont="1" applyFill="1" applyBorder="1" applyAlignment="1">
      <alignment horizontal="center" vertical="center" wrapText="1"/>
      <protection/>
    </xf>
    <xf numFmtId="0" fontId="137" fillId="0" borderId="0" xfId="57" applyFont="1" applyAlignment="1">
      <alignment horizontal="center" vertical="center" wrapText="1"/>
      <protection/>
    </xf>
    <xf numFmtId="0" fontId="39" fillId="0" borderId="50" xfId="57" applyFont="1" applyFill="1" applyBorder="1" applyAlignment="1">
      <alignment horizontal="center" vertical="center" wrapText="1"/>
      <protection/>
    </xf>
    <xf numFmtId="0" fontId="0" fillId="0" borderId="50" xfId="57" applyFont="1" applyBorder="1" applyAlignment="1">
      <alignment horizontal="center" vertical="center" wrapText="1"/>
      <protection/>
    </xf>
    <xf numFmtId="0" fontId="57" fillId="0" borderId="51" xfId="58" applyFont="1" applyBorder="1" applyAlignment="1">
      <alignment horizontal="center" vertical="center"/>
      <protection/>
    </xf>
    <xf numFmtId="0" fontId="57" fillId="0" borderId="52" xfId="58" applyFont="1" applyBorder="1" applyAlignment="1">
      <alignment horizontal="center" vertical="center"/>
      <protection/>
    </xf>
    <xf numFmtId="0" fontId="57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49" fillId="0" borderId="0" xfId="58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 wrapText="1"/>
    </xf>
    <xf numFmtId="0" fontId="16" fillId="0" borderId="0" xfId="58" applyFont="1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39" fillId="0" borderId="51" xfId="58" applyFont="1" applyFill="1" applyBorder="1" applyAlignment="1">
      <alignment horizontal="center" vertical="center" wrapText="1"/>
      <protection/>
    </xf>
    <xf numFmtId="0" fontId="39" fillId="0" borderId="141" xfId="58" applyFont="1" applyFill="1" applyBorder="1" applyAlignment="1">
      <alignment horizontal="center" vertical="center" wrapText="1"/>
      <protection/>
    </xf>
    <xf numFmtId="0" fontId="3" fillId="0" borderId="51" xfId="58" applyFont="1" applyBorder="1" applyAlignment="1">
      <alignment horizontal="center" vertical="center"/>
      <protection/>
    </xf>
    <xf numFmtId="0" fontId="3" fillId="0" borderId="52" xfId="58" applyFont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13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57" fillId="0" borderId="37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top" wrapText="1"/>
    </xf>
    <xf numFmtId="173" fontId="57" fillId="0" borderId="37" xfId="0" applyNumberFormat="1" applyFont="1" applyFill="1" applyBorder="1" applyAlignment="1">
      <alignment horizontal="center" vertical="center"/>
    </xf>
    <xf numFmtId="173" fontId="57" fillId="0" borderId="38" xfId="0" applyNumberFormat="1" applyFont="1" applyFill="1" applyBorder="1" applyAlignment="1">
      <alignment horizontal="center" vertical="center"/>
    </xf>
    <xf numFmtId="173" fontId="57" fillId="0" borderId="37" xfId="0" applyNumberFormat="1" applyFont="1" applyFill="1" applyBorder="1" applyAlignment="1">
      <alignment horizontal="center" vertical="center" wrapText="1"/>
    </xf>
    <xf numFmtId="173" fontId="57" fillId="0" borderId="38" xfId="0" applyNumberFormat="1" applyFont="1" applyFill="1" applyBorder="1" applyAlignment="1">
      <alignment horizontal="center" vertical="center" wrapText="1"/>
    </xf>
    <xf numFmtId="175" fontId="57" fillId="0" borderId="37" xfId="0" applyNumberFormat="1" applyFont="1" applyFill="1" applyBorder="1" applyAlignment="1">
      <alignment horizontal="center" vertical="center"/>
    </xf>
    <xf numFmtId="175" fontId="57" fillId="0" borderId="38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justify" vertical="top" wrapText="1"/>
    </xf>
    <xf numFmtId="0" fontId="21" fillId="0" borderId="31" xfId="0" applyFont="1" applyBorder="1" applyAlignment="1">
      <alignment horizontal="center" vertical="center" wrapText="1"/>
    </xf>
    <xf numFmtId="175" fontId="3" fillId="0" borderId="41" xfId="0" applyNumberFormat="1" applyFont="1" applyBorder="1" applyAlignment="1">
      <alignment horizontal="center" vertical="center" wrapText="1"/>
    </xf>
    <xf numFmtId="175" fontId="3" fillId="0" borderId="3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37" fillId="0" borderId="0" xfId="0" applyFont="1" applyAlignment="1">
      <alignment/>
    </xf>
    <xf numFmtId="0" fontId="39" fillId="0" borderId="31" xfId="0" applyFont="1" applyBorder="1" applyAlignment="1">
      <alignment horizontal="center" vertical="top" wrapText="1"/>
    </xf>
    <xf numFmtId="0" fontId="39" fillId="0" borderId="82" xfId="0" applyFont="1" applyBorder="1" applyAlignment="1">
      <alignment horizontal="center" vertical="top" wrapText="1"/>
    </xf>
    <xf numFmtId="0" fontId="39" fillId="0" borderId="40" xfId="0" applyFont="1" applyBorder="1" applyAlignment="1">
      <alignment horizontal="center" vertical="center" wrapText="1"/>
    </xf>
    <xf numFmtId="0" fontId="130" fillId="0" borderId="32" xfId="0" applyFont="1" applyBorder="1" applyAlignment="1">
      <alignment horizontal="center" vertical="center" wrapText="1"/>
    </xf>
    <xf numFmtId="175" fontId="3" fillId="0" borderId="37" xfId="0" applyNumberFormat="1" applyFont="1" applyBorder="1" applyAlignment="1">
      <alignment horizontal="center" vertical="center" wrapText="1"/>
    </xf>
    <xf numFmtId="175" fontId="3" fillId="0" borderId="88" xfId="0" applyNumberFormat="1" applyFont="1" applyBorder="1" applyAlignment="1">
      <alignment horizontal="center" vertical="center" wrapText="1"/>
    </xf>
    <xf numFmtId="0" fontId="3" fillId="0" borderId="142" xfId="0" applyFont="1" applyBorder="1" applyAlignment="1">
      <alignment horizontal="center" vertical="center" wrapText="1"/>
    </xf>
    <xf numFmtId="0" fontId="0" fillId="0" borderId="14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175" fontId="73" fillId="0" borderId="37" xfId="0" applyNumberFormat="1" applyFont="1" applyBorder="1" applyAlignment="1">
      <alignment horizontal="center" vertical="center" wrapText="1"/>
    </xf>
    <xf numFmtId="175" fontId="73" fillId="0" borderId="88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justify" vertical="top" wrapText="1"/>
    </xf>
    <xf numFmtId="0" fontId="39" fillId="0" borderId="144" xfId="0" applyFont="1" applyBorder="1" applyAlignment="1">
      <alignment horizontal="center" vertical="top" wrapText="1"/>
    </xf>
    <xf numFmtId="0" fontId="39" fillId="0" borderId="145" xfId="0" applyFont="1" applyBorder="1" applyAlignment="1">
      <alignment horizontal="center" vertical="top" wrapText="1"/>
    </xf>
    <xf numFmtId="0" fontId="39" fillId="0" borderId="146" xfId="0" applyFont="1" applyBorder="1" applyAlignment="1">
      <alignment horizontal="center" vertical="top" wrapText="1"/>
    </xf>
    <xf numFmtId="0" fontId="39" fillId="0" borderId="147" xfId="0" applyFont="1" applyBorder="1" applyAlignment="1">
      <alignment horizontal="center" vertical="top" wrapText="1"/>
    </xf>
    <xf numFmtId="0" fontId="3" fillId="0" borderId="128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57" fillId="0" borderId="0" xfId="0" applyNumberFormat="1" applyFont="1" applyAlignment="1">
      <alignment horizontal="justify" vertical="top"/>
    </xf>
    <xf numFmtId="0" fontId="38" fillId="0" borderId="0" xfId="0" applyFont="1" applyAlignment="1">
      <alignment horizontal="justify" vertical="top"/>
    </xf>
    <xf numFmtId="0" fontId="128" fillId="0" borderId="85" xfId="0" applyFont="1" applyBorder="1" applyAlignment="1">
      <alignment horizontal="center" vertical="center"/>
    </xf>
    <xf numFmtId="0" fontId="128" fillId="0" borderId="148" xfId="0" applyFont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 wrapText="1"/>
    </xf>
    <xf numFmtId="0" fontId="130" fillId="0" borderId="82" xfId="0" applyFont="1" applyBorder="1" applyAlignment="1">
      <alignment horizontal="center" vertical="center" wrapText="1"/>
    </xf>
    <xf numFmtId="0" fontId="39" fillId="0" borderId="85" xfId="0" applyFont="1" applyBorder="1" applyAlignment="1">
      <alignment horizontal="center" vertical="center"/>
    </xf>
    <xf numFmtId="0" fontId="39" fillId="0" borderId="148" xfId="0" applyFont="1" applyBorder="1" applyAlignment="1">
      <alignment horizontal="center" vertical="center"/>
    </xf>
    <xf numFmtId="175" fontId="3" fillId="0" borderId="86" xfId="0" applyNumberFormat="1" applyFont="1" applyBorder="1" applyAlignment="1">
      <alignment horizontal="center" vertical="center"/>
    </xf>
    <xf numFmtId="175" fontId="3" fillId="0" borderId="149" xfId="0" applyNumberFormat="1" applyFont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 wrapText="1"/>
    </xf>
    <xf numFmtId="0" fontId="130" fillId="0" borderId="18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 shrinkToFit="1"/>
    </xf>
    <xf numFmtId="20" fontId="70" fillId="0" borderId="81" xfId="0" applyNumberFormat="1" applyFont="1" applyFill="1" applyBorder="1" applyAlignment="1">
      <alignment horizontal="center"/>
    </xf>
    <xf numFmtId="20" fontId="139" fillId="0" borderId="17" xfId="0" applyNumberFormat="1" applyFont="1" applyBorder="1" applyAlignment="1">
      <alignment horizontal="center" vertical="center" wrapText="1"/>
    </xf>
    <xf numFmtId="0" fontId="131" fillId="0" borderId="17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30" fillId="0" borderId="31" xfId="0" applyFont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175" fontId="76" fillId="0" borderId="37" xfId="0" applyNumberFormat="1" applyFont="1" applyFill="1" applyBorder="1" applyAlignment="1">
      <alignment horizontal="center" vertical="center" wrapText="1"/>
    </xf>
    <xf numFmtId="175" fontId="76" fillId="0" borderId="88" xfId="0" applyNumberFormat="1" applyFont="1" applyFill="1" applyBorder="1" applyAlignment="1">
      <alignment horizontal="center" vertical="center" wrapText="1"/>
    </xf>
    <xf numFmtId="0" fontId="75" fillId="0" borderId="37" xfId="0" applyFont="1" applyFill="1" applyBorder="1" applyAlignment="1">
      <alignment horizontal="center" vertical="center"/>
    </xf>
    <xf numFmtId="0" fontId="75" fillId="0" borderId="88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175" fontId="62" fillId="0" borderId="18" xfId="0" applyNumberFormat="1" applyFont="1" applyFill="1" applyBorder="1" applyAlignment="1">
      <alignment horizontal="center" vertical="center"/>
    </xf>
    <xf numFmtId="175" fontId="62" fillId="0" borderId="136" xfId="0" applyNumberFormat="1" applyFont="1" applyFill="1" applyBorder="1" applyAlignment="1">
      <alignment horizontal="center" vertical="center"/>
    </xf>
    <xf numFmtId="175" fontId="76" fillId="0" borderId="37" xfId="0" applyNumberFormat="1" applyFont="1" applyFill="1" applyBorder="1" applyAlignment="1">
      <alignment horizontal="center" vertical="center"/>
    </xf>
    <xf numFmtId="175" fontId="76" fillId="0" borderId="88" xfId="0" applyNumberFormat="1" applyFont="1" applyFill="1" applyBorder="1" applyAlignment="1">
      <alignment horizontal="center" vertical="center"/>
    </xf>
    <xf numFmtId="175" fontId="75" fillId="0" borderId="37" xfId="0" applyNumberFormat="1" applyFont="1" applyFill="1" applyBorder="1" applyAlignment="1">
      <alignment horizontal="center" vertical="center" wrapText="1"/>
    </xf>
    <xf numFmtId="175" fontId="75" fillId="0" borderId="88" xfId="0" applyNumberFormat="1" applyFont="1" applyFill="1" applyBorder="1" applyAlignment="1">
      <alignment horizontal="center" vertical="center" wrapText="1"/>
    </xf>
    <xf numFmtId="175" fontId="75" fillId="0" borderId="37" xfId="0" applyNumberFormat="1" applyFont="1" applyFill="1" applyBorder="1" applyAlignment="1">
      <alignment horizontal="center" vertical="center"/>
    </xf>
    <xf numFmtId="175" fontId="75" fillId="0" borderId="88" xfId="0" applyNumberFormat="1" applyFont="1" applyFill="1" applyBorder="1" applyAlignment="1">
      <alignment horizontal="center" vertical="center"/>
    </xf>
    <xf numFmtId="0" fontId="76" fillId="0" borderId="37" xfId="0" applyFont="1" applyFill="1" applyBorder="1" applyAlignment="1">
      <alignment horizontal="center" vertical="center"/>
    </xf>
    <xf numFmtId="0" fontId="76" fillId="0" borderId="88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3" fillId="33" borderId="37" xfId="57" applyFont="1" applyFill="1" applyBorder="1" applyAlignment="1">
      <alignment horizontal="center" vertical="center" wrapText="1"/>
      <protection/>
    </xf>
    <xf numFmtId="0" fontId="3" fillId="33" borderId="88" xfId="57" applyFont="1" applyFill="1" applyBorder="1" applyAlignment="1">
      <alignment horizontal="center" vertical="center" wrapText="1"/>
      <protection/>
    </xf>
    <xf numFmtId="0" fontId="39" fillId="0" borderId="82" xfId="57" applyFont="1" applyFill="1" applyBorder="1" applyAlignment="1">
      <alignment horizontal="center" vertical="center" wrapText="1"/>
      <protection/>
    </xf>
    <xf numFmtId="0" fontId="39" fillId="0" borderId="122" xfId="57" applyFont="1" applyFill="1" applyBorder="1" applyAlignment="1">
      <alignment horizontal="center" vertical="center" wrapText="1"/>
      <protection/>
    </xf>
    <xf numFmtId="0" fontId="39" fillId="0" borderId="84" xfId="57" applyFont="1" applyFill="1" applyBorder="1" applyAlignment="1">
      <alignment horizontal="center" vertical="center" wrapText="1"/>
      <protection/>
    </xf>
    <xf numFmtId="0" fontId="3" fillId="33" borderId="38" xfId="57" applyFont="1" applyFill="1" applyBorder="1" applyAlignment="1">
      <alignment horizontal="center" vertical="center" wrapText="1"/>
      <protection/>
    </xf>
    <xf numFmtId="0" fontId="47" fillId="33" borderId="37" xfId="57" applyFont="1" applyFill="1" applyBorder="1" applyAlignment="1">
      <alignment horizontal="center" vertical="center"/>
      <protection/>
    </xf>
    <xf numFmtId="0" fontId="47" fillId="33" borderId="88" xfId="57" applyFont="1" applyFill="1" applyBorder="1" applyAlignment="1">
      <alignment horizontal="center" vertical="center"/>
      <protection/>
    </xf>
    <xf numFmtId="0" fontId="3" fillId="33" borderId="37" xfId="57" applyFont="1" applyFill="1" applyBorder="1" applyAlignment="1">
      <alignment horizontal="center" vertical="center"/>
      <protection/>
    </xf>
    <xf numFmtId="0" fontId="3" fillId="33" borderId="88" xfId="57" applyFont="1" applyFill="1" applyBorder="1" applyAlignment="1">
      <alignment horizontal="center" vertical="center"/>
      <protection/>
    </xf>
    <xf numFmtId="0" fontId="39" fillId="0" borderId="0" xfId="57" applyNumberFormat="1" applyFont="1" applyBorder="1" applyAlignment="1">
      <alignment horizontal="justify" vertical="top" wrapText="1"/>
      <protection/>
    </xf>
    <xf numFmtId="0" fontId="9" fillId="0" borderId="0" xfId="57" applyFont="1" applyAlignment="1">
      <alignment horizontal="justify" vertical="top" wrapText="1"/>
      <protection/>
    </xf>
    <xf numFmtId="175" fontId="3" fillId="33" borderId="37" xfId="57" applyNumberFormat="1" applyFont="1" applyFill="1" applyBorder="1" applyAlignment="1">
      <alignment horizontal="center" vertical="center" wrapText="1"/>
      <protection/>
    </xf>
    <xf numFmtId="175" fontId="3" fillId="33" borderId="88" xfId="57" applyNumberFormat="1" applyFont="1" applyFill="1" applyBorder="1" applyAlignment="1">
      <alignment horizontal="center" vertical="center" wrapText="1"/>
      <protection/>
    </xf>
    <xf numFmtId="49" fontId="57" fillId="33" borderId="37" xfId="57" applyNumberFormat="1" applyFont="1" applyFill="1" applyBorder="1" applyAlignment="1">
      <alignment horizontal="center" vertical="center"/>
      <protection/>
    </xf>
    <xf numFmtId="49" fontId="57" fillId="33" borderId="88" xfId="57" applyNumberFormat="1" applyFont="1" applyFill="1" applyBorder="1" applyAlignment="1">
      <alignment horizontal="center" vertical="center"/>
      <protection/>
    </xf>
    <xf numFmtId="175" fontId="3" fillId="33" borderId="37" xfId="57" applyNumberFormat="1" applyFont="1" applyFill="1" applyBorder="1" applyAlignment="1">
      <alignment horizontal="center" vertical="center"/>
      <protection/>
    </xf>
    <xf numFmtId="175" fontId="3" fillId="33" borderId="88" xfId="57" applyNumberFormat="1" applyFont="1" applyFill="1" applyBorder="1" applyAlignment="1">
      <alignment horizontal="center" vertical="center"/>
      <protection/>
    </xf>
    <xf numFmtId="175" fontId="3" fillId="33" borderId="38" xfId="57" applyNumberFormat="1" applyFont="1" applyFill="1" applyBorder="1" applyAlignment="1">
      <alignment horizontal="center" vertical="center"/>
      <protection/>
    </xf>
    <xf numFmtId="0" fontId="47" fillId="33" borderId="38" xfId="57" applyFont="1" applyFill="1" applyBorder="1" applyAlignment="1">
      <alignment horizontal="center" vertical="center"/>
      <protection/>
    </xf>
    <xf numFmtId="0" fontId="57" fillId="0" borderId="37" xfId="0" applyFont="1" applyBorder="1" applyAlignment="1">
      <alignment horizontal="center" vertical="center"/>
    </xf>
    <xf numFmtId="0" fontId="57" fillId="0" borderId="88" xfId="0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ИП Гафарова С.А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142875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95821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142875</xdr:colOff>
      <xdr:row>9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591800" y="331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142875</xdr:colOff>
      <xdr:row>1</xdr:row>
      <xdr:rowOff>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4630400" y="2286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9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57250" y="636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142875</xdr:colOff>
      <xdr:row>1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3525500" y="228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K6:K7" comment="" totalsRowShown="0">
  <autoFilter ref="K6:K7"/>
  <tableColumns count="1">
    <tableColumn id="1" name="20:00 окончание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B23"/>
  <sheetViews>
    <sheetView view="pageBreakPreview" zoomScale="82" zoomScaleSheetLayoutView="82" zoomScalePageLayoutView="0" workbookViewId="0" topLeftCell="A1">
      <selection activeCell="N15" sqref="N15"/>
    </sheetView>
  </sheetViews>
  <sheetFormatPr defaultColWidth="9.00390625" defaultRowHeight="14.25"/>
  <cols>
    <col min="1" max="1" width="7.875" style="0" customWidth="1"/>
    <col min="2" max="2" width="12.875" style="0" customWidth="1"/>
    <col min="3" max="3" width="6.50390625" style="4" customWidth="1"/>
    <col min="4" max="4" width="6.75390625" style="0" customWidth="1"/>
    <col min="5" max="5" width="5.75390625" style="0" customWidth="1"/>
    <col min="6" max="6" width="5.625" style="0" customWidth="1"/>
    <col min="7" max="7" width="6.125" style="0" customWidth="1"/>
    <col min="8" max="8" width="5.875" style="0" customWidth="1"/>
    <col min="9" max="9" width="6.125" style="0" customWidth="1"/>
    <col min="10" max="10" width="6.00390625" style="0" customWidth="1"/>
    <col min="11" max="11" width="6.75390625" style="0" customWidth="1"/>
    <col min="12" max="13" width="5.75390625" style="0" customWidth="1"/>
    <col min="14" max="14" width="5.25390625" style="0" customWidth="1"/>
    <col min="15" max="16" width="5.875" style="0" customWidth="1"/>
    <col min="17" max="17" width="6.375" style="0" customWidth="1"/>
    <col min="18" max="18" width="5.625" style="0" customWidth="1"/>
    <col min="19" max="19" width="6.00390625" style="0" customWidth="1"/>
    <col min="20" max="20" width="5.375" style="0" customWidth="1"/>
    <col min="21" max="21" width="10.50390625" style="0" customWidth="1"/>
    <col min="22" max="22" width="12.50390625" style="0" customWidth="1"/>
  </cols>
  <sheetData>
    <row r="1" spans="1:28" ht="18.75">
      <c r="A1" s="706" t="s">
        <v>131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  <c r="U1" s="15"/>
      <c r="V1" s="15"/>
      <c r="W1" s="15"/>
      <c r="X1" s="15"/>
      <c r="Y1" s="15"/>
      <c r="Z1" s="15"/>
      <c r="AA1" s="15"/>
      <c r="AB1" s="15"/>
    </row>
    <row r="2" spans="1:28" ht="15" thickBot="1">
      <c r="A2" s="15"/>
      <c r="B2" s="15"/>
      <c r="C2" s="21"/>
      <c r="D2" s="15"/>
      <c r="E2" s="15"/>
      <c r="F2" s="15"/>
      <c r="G2" s="15"/>
      <c r="H2" s="15"/>
      <c r="I2" s="15"/>
      <c r="J2" s="15"/>
      <c r="K2" s="15"/>
      <c r="L2" s="707"/>
      <c r="M2" s="707"/>
      <c r="N2" s="707"/>
      <c r="O2" s="707"/>
      <c r="P2" s="16"/>
      <c r="Q2" s="160">
        <v>0.02291666666666667</v>
      </c>
      <c r="R2" s="161">
        <v>0.022222222222222223</v>
      </c>
      <c r="S2" s="97"/>
      <c r="T2" s="15"/>
      <c r="U2" s="15"/>
      <c r="V2" s="15"/>
      <c r="W2" s="15"/>
      <c r="X2" s="15"/>
      <c r="Y2" s="15"/>
      <c r="Z2" s="15"/>
      <c r="AA2" s="15"/>
      <c r="AB2" s="15"/>
    </row>
    <row r="3" spans="1:28" ht="75.75" customHeight="1" thickBot="1" thickTop="1">
      <c r="A3" s="197" t="s">
        <v>27</v>
      </c>
      <c r="B3" s="197" t="s">
        <v>25</v>
      </c>
      <c r="C3" s="708" t="s">
        <v>70</v>
      </c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197" t="s">
        <v>73</v>
      </c>
      <c r="V3" s="202" t="s">
        <v>74</v>
      </c>
      <c r="W3" s="15"/>
      <c r="X3" s="15"/>
      <c r="Y3" s="15"/>
      <c r="Z3" s="15"/>
      <c r="AA3" s="15"/>
      <c r="AB3" s="15"/>
    </row>
    <row r="4" spans="1:28" ht="32.25" customHeight="1" thickBot="1" thickTop="1">
      <c r="A4" s="698">
        <v>1</v>
      </c>
      <c r="B4" s="692" t="s">
        <v>26</v>
      </c>
      <c r="C4" s="219">
        <v>0.25</v>
      </c>
      <c r="D4" s="220">
        <f>C4+Q2</f>
        <v>0.2729166666666667</v>
      </c>
      <c r="E4" s="220">
        <f>D4+Q2</f>
        <v>0.2958333333333334</v>
      </c>
      <c r="F4" s="220">
        <f>E4+Q2</f>
        <v>0.3187500000000001</v>
      </c>
      <c r="G4" s="220">
        <f>F4+Q2</f>
        <v>0.3416666666666668</v>
      </c>
      <c r="H4" s="220">
        <v>0.3666666666666667</v>
      </c>
      <c r="I4" s="220">
        <f>H4+R2</f>
        <v>0.3888888888888889</v>
      </c>
      <c r="J4" s="220">
        <f>I4+R2</f>
        <v>0.4111111111111111</v>
      </c>
      <c r="K4" s="220">
        <f>J4+R2</f>
        <v>0.4333333333333333</v>
      </c>
      <c r="L4" s="220">
        <f>K4+R2</f>
        <v>0.4555555555555555</v>
      </c>
      <c r="M4" s="220">
        <f>L4+R2</f>
        <v>0.4777777777777777</v>
      </c>
      <c r="N4" s="220">
        <f>M4+R2</f>
        <v>0.4999999999999999</v>
      </c>
      <c r="O4" s="220">
        <f>N4+R2</f>
        <v>0.5222222222222221</v>
      </c>
      <c r="P4" s="220">
        <f>O4+R2</f>
        <v>0.5444444444444444</v>
      </c>
      <c r="Q4" s="220">
        <f>P4+R2</f>
        <v>0.5666666666666667</v>
      </c>
      <c r="R4" s="220">
        <f>Q4+R2</f>
        <v>0.5888888888888889</v>
      </c>
      <c r="S4" s="220">
        <f>R4+R2</f>
        <v>0.6111111111111112</v>
      </c>
      <c r="T4" s="296">
        <f>S4+R2</f>
        <v>0.6333333333333334</v>
      </c>
      <c r="U4" s="697">
        <v>0.9034722222222222</v>
      </c>
      <c r="V4" s="691">
        <v>29</v>
      </c>
      <c r="W4" s="15"/>
      <c r="X4" s="15"/>
      <c r="Y4" s="15"/>
      <c r="Z4" s="15"/>
      <c r="AA4" s="15"/>
      <c r="AB4" s="15"/>
    </row>
    <row r="5" spans="1:28" s="9" customFormat="1" ht="33.75" customHeight="1" thickBot="1" thickTop="1">
      <c r="A5" s="699"/>
      <c r="B5" s="693"/>
      <c r="C5" s="222">
        <f>T4+R2</f>
        <v>0.6555555555555557</v>
      </c>
      <c r="D5" s="194">
        <f>C5+R2</f>
        <v>0.6777777777777779</v>
      </c>
      <c r="E5" s="194">
        <v>0.7013888888888888</v>
      </c>
      <c r="F5" s="194">
        <f>E5+R2</f>
        <v>0.7236111111111111</v>
      </c>
      <c r="G5" s="194">
        <f>F5+Q2</f>
        <v>0.7465277777777778</v>
      </c>
      <c r="H5" s="194">
        <f>G5+R2</f>
        <v>0.76875</v>
      </c>
      <c r="I5" s="194">
        <f>H5+R2</f>
        <v>0.7909722222222223</v>
      </c>
      <c r="J5" s="194">
        <f>I5+Q2</f>
        <v>0.813888888888889</v>
      </c>
      <c r="K5" s="194">
        <f>J5+Q2</f>
        <v>0.8368055555555557</v>
      </c>
      <c r="L5" s="194">
        <f>K5+Q2</f>
        <v>0.8597222222222224</v>
      </c>
      <c r="M5" s="424">
        <f>L5+Q2</f>
        <v>0.8826388888888891</v>
      </c>
      <c r="N5" s="194"/>
      <c r="O5" s="194"/>
      <c r="P5" s="194"/>
      <c r="Q5" s="194"/>
      <c r="R5" s="194"/>
      <c r="S5" s="194"/>
      <c r="T5" s="196"/>
      <c r="U5" s="697"/>
      <c r="V5" s="691"/>
      <c r="W5" s="15"/>
      <c r="X5" s="15"/>
      <c r="Y5" s="15"/>
      <c r="Z5" s="15"/>
      <c r="AA5" s="15"/>
      <c r="AB5" s="15"/>
    </row>
    <row r="6" spans="1:28" s="9" customFormat="1" ht="31.5" customHeight="1" thickBot="1" thickTop="1">
      <c r="A6" s="698">
        <v>2</v>
      </c>
      <c r="B6" s="692" t="s">
        <v>26</v>
      </c>
      <c r="C6" s="219" t="s">
        <v>104</v>
      </c>
      <c r="D6" s="220" t="s">
        <v>105</v>
      </c>
      <c r="E6" s="220">
        <f>D6+Q2</f>
        <v>0.30347222222222225</v>
      </c>
      <c r="F6" s="220">
        <f>E6+Q2</f>
        <v>0.32638888888888895</v>
      </c>
      <c r="G6" s="220">
        <f>F6+Q2</f>
        <v>0.34930555555555565</v>
      </c>
      <c r="H6" s="710" t="s">
        <v>106</v>
      </c>
      <c r="I6" s="710"/>
      <c r="J6" s="710"/>
      <c r="K6" s="220">
        <v>0.6847222222222222</v>
      </c>
      <c r="L6" s="220">
        <v>0.7083333333333334</v>
      </c>
      <c r="M6" s="220">
        <f>L6+Q2</f>
        <v>0.7312500000000001</v>
      </c>
      <c r="N6" s="428" t="s">
        <v>107</v>
      </c>
      <c r="O6" s="428" t="s">
        <v>108</v>
      </c>
      <c r="P6" s="428" t="s">
        <v>109</v>
      </c>
      <c r="Q6" s="428" t="s">
        <v>110</v>
      </c>
      <c r="R6" s="428" t="s">
        <v>111</v>
      </c>
      <c r="S6" s="428" t="s">
        <v>112</v>
      </c>
      <c r="T6" s="434" t="s">
        <v>113</v>
      </c>
      <c r="U6" s="697">
        <v>0.9340277777777778</v>
      </c>
      <c r="V6" s="691">
        <v>16</v>
      </c>
      <c r="W6" s="15"/>
      <c r="X6" s="15"/>
      <c r="Y6" s="15"/>
      <c r="Z6" s="15"/>
      <c r="AA6" s="15"/>
      <c r="AB6" s="15"/>
    </row>
    <row r="7" spans="1:28" s="9" customFormat="1" ht="36" customHeight="1" thickBot="1" thickTop="1">
      <c r="A7" s="699"/>
      <c r="B7" s="693"/>
      <c r="C7" s="222">
        <v>0.9131944444444445</v>
      </c>
      <c r="D7" s="194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35"/>
      <c r="U7" s="697"/>
      <c r="V7" s="691"/>
      <c r="W7" s="15"/>
      <c r="X7" s="15"/>
      <c r="Y7" s="15"/>
      <c r="Z7" s="15"/>
      <c r="AA7" s="15"/>
      <c r="AB7" s="15"/>
    </row>
    <row r="8" spans="1:28" s="9" customFormat="1" ht="33" customHeight="1" thickBot="1" thickTop="1">
      <c r="A8" s="698">
        <v>3</v>
      </c>
      <c r="B8" s="692" t="s">
        <v>26</v>
      </c>
      <c r="C8" s="433"/>
      <c r="D8" s="220">
        <v>0.2881944444444445</v>
      </c>
      <c r="E8" s="220">
        <v>0.3111111111111111</v>
      </c>
      <c r="F8" s="220">
        <f>E8+Q2</f>
        <v>0.3340277777777778</v>
      </c>
      <c r="G8" s="220">
        <f>F8+Q2</f>
        <v>0.3569444444444445</v>
      </c>
      <c r="H8" s="220">
        <v>0.37777777777777777</v>
      </c>
      <c r="I8" s="220">
        <v>0.39999999999999997</v>
      </c>
      <c r="J8" s="220">
        <v>0.4222222222222222</v>
      </c>
      <c r="K8" s="220">
        <v>0.4444444444444444</v>
      </c>
      <c r="L8" s="220">
        <v>0.4666666666666666</v>
      </c>
      <c r="M8" s="220">
        <v>0.4888888888888889</v>
      </c>
      <c r="N8" s="220">
        <v>0.5111111111111112</v>
      </c>
      <c r="O8" s="220">
        <v>0.5333333333333333</v>
      </c>
      <c r="P8" s="220">
        <v>0.5555555555555556</v>
      </c>
      <c r="Q8" s="220">
        <v>0.5777777777777778</v>
      </c>
      <c r="R8" s="220">
        <v>0.6</v>
      </c>
      <c r="S8" s="220">
        <v>0.6222222222222222</v>
      </c>
      <c r="T8" s="296">
        <v>0.6444444444444445</v>
      </c>
      <c r="U8" s="697">
        <v>0.8270833333333334</v>
      </c>
      <c r="V8" s="691">
        <v>24</v>
      </c>
      <c r="W8" s="15"/>
      <c r="X8" s="15"/>
      <c r="Y8" s="15"/>
      <c r="Z8" s="15"/>
      <c r="AA8" s="15"/>
      <c r="AB8" s="15"/>
    </row>
    <row r="9" spans="1:28" s="9" customFormat="1" ht="37.5" customHeight="1" thickBot="1" thickTop="1">
      <c r="A9" s="699"/>
      <c r="B9" s="693"/>
      <c r="C9" s="222">
        <v>0.6666666666666666</v>
      </c>
      <c r="D9" s="194">
        <v>0.6916666666666668</v>
      </c>
      <c r="E9" s="194">
        <v>0.7159722222222222</v>
      </c>
      <c r="F9" s="194">
        <f>E9+Q2</f>
        <v>0.7388888888888889</v>
      </c>
      <c r="G9" s="194">
        <f>F9+Q2</f>
        <v>0.7618055555555556</v>
      </c>
      <c r="H9" s="194">
        <v>0.782638888888889</v>
      </c>
      <c r="I9" s="424">
        <v>0.8048611111111111</v>
      </c>
      <c r="J9" s="424"/>
      <c r="K9" s="425"/>
      <c r="L9" s="425"/>
      <c r="M9" s="425"/>
      <c r="N9" s="425"/>
      <c r="O9" s="425"/>
      <c r="P9" s="425"/>
      <c r="Q9" s="425"/>
      <c r="R9" s="425"/>
      <c r="S9" s="425"/>
      <c r="T9" s="436"/>
      <c r="U9" s="697"/>
      <c r="V9" s="691"/>
      <c r="W9" s="15"/>
      <c r="X9" s="15"/>
      <c r="Y9" s="15"/>
      <c r="Z9" s="15"/>
      <c r="AA9" s="15"/>
      <c r="AB9" s="15"/>
    </row>
    <row r="10" spans="15:28" s="9" customFormat="1" ht="16.5" thickBot="1" thickTop="1">
      <c r="O10" s="93"/>
      <c r="P10" s="94">
        <v>0.024999999999999998</v>
      </c>
      <c r="Q10" s="93"/>
      <c r="R10" s="94">
        <v>0.020833333333333332</v>
      </c>
      <c r="S10" s="93"/>
      <c r="U10" s="45"/>
      <c r="V10" s="43"/>
      <c r="W10" s="15"/>
      <c r="X10" s="15"/>
      <c r="Y10" s="15"/>
      <c r="Z10" s="15"/>
      <c r="AA10" s="15"/>
      <c r="AB10" s="15"/>
    </row>
    <row r="11" spans="1:28" s="9" customFormat="1" ht="58.5" thickBot="1" thickTop="1">
      <c r="A11" s="197" t="s">
        <v>27</v>
      </c>
      <c r="B11" s="197" t="s">
        <v>25</v>
      </c>
      <c r="C11" s="695" t="s">
        <v>69</v>
      </c>
      <c r="D11" s="696"/>
      <c r="E11" s="696"/>
      <c r="F11" s="696"/>
      <c r="G11" s="696"/>
      <c r="H11" s="696"/>
      <c r="I11" s="696"/>
      <c r="J11" s="696"/>
      <c r="K11" s="696"/>
      <c r="L11" s="696"/>
      <c r="M11" s="696"/>
      <c r="N11" s="696"/>
      <c r="O11" s="696"/>
      <c r="P11" s="696"/>
      <c r="Q11" s="696"/>
      <c r="R11" s="696"/>
      <c r="S11" s="696"/>
      <c r="T11" s="696"/>
      <c r="U11" s="201" t="s">
        <v>73</v>
      </c>
      <c r="V11" s="202" t="s">
        <v>74</v>
      </c>
      <c r="W11" s="15"/>
      <c r="X11" s="15"/>
      <c r="Y11" s="15"/>
      <c r="Z11" s="15"/>
      <c r="AA11" s="15"/>
      <c r="AB11" s="15"/>
    </row>
    <row r="12" spans="1:28" s="9" customFormat="1" ht="36" customHeight="1" thickBot="1" thickTop="1">
      <c r="A12" s="704">
        <v>1</v>
      </c>
      <c r="B12" s="694" t="s">
        <v>26</v>
      </c>
      <c r="C12" s="219">
        <v>0.25</v>
      </c>
      <c r="D12" s="220">
        <f>C12+R2</f>
        <v>0.2722222222222222</v>
      </c>
      <c r="E12" s="220">
        <f>D12+R2</f>
        <v>0.2944444444444444</v>
      </c>
      <c r="F12" s="220">
        <f>E12+R2</f>
        <v>0.3166666666666666</v>
      </c>
      <c r="G12" s="220">
        <f>F12+R2</f>
        <v>0.3388888888888888</v>
      </c>
      <c r="H12" s="220">
        <f>G12+R2</f>
        <v>0.361111111111111</v>
      </c>
      <c r="I12" s="220">
        <f>H12+R2</f>
        <v>0.3833333333333332</v>
      </c>
      <c r="J12" s="220">
        <f>I12+R2</f>
        <v>0.4055555555555554</v>
      </c>
      <c r="K12" s="220">
        <f>J12+R2</f>
        <v>0.4277777777777776</v>
      </c>
      <c r="L12" s="220">
        <f>K12+R2</f>
        <v>0.4499999999999998</v>
      </c>
      <c r="M12" s="220">
        <f>L12+R2</f>
        <v>0.472222222222222</v>
      </c>
      <c r="N12" s="220">
        <f>M12+R2</f>
        <v>0.4944444444444442</v>
      </c>
      <c r="O12" s="220">
        <f>N12+R2</f>
        <v>0.5166666666666664</v>
      </c>
      <c r="P12" s="220">
        <f>O12+R2</f>
        <v>0.5388888888888886</v>
      </c>
      <c r="Q12" s="220">
        <f>P12+R2</f>
        <v>0.5611111111111109</v>
      </c>
      <c r="R12" s="220">
        <f>Q12+R2</f>
        <v>0.5833333333333331</v>
      </c>
      <c r="S12" s="220">
        <f>R12+R2</f>
        <v>0.6055555555555554</v>
      </c>
      <c r="T12" s="221">
        <f>S12+R2</f>
        <v>0.6277777777777777</v>
      </c>
      <c r="U12" s="431"/>
      <c r="V12" s="691">
        <v>28</v>
      </c>
      <c r="W12" s="15"/>
      <c r="X12" s="15"/>
      <c r="Y12" s="15"/>
      <c r="Z12" s="15"/>
      <c r="AA12" s="15"/>
      <c r="AB12" s="15"/>
    </row>
    <row r="13" spans="1:28" s="9" customFormat="1" ht="32.25" customHeight="1" thickBot="1" thickTop="1">
      <c r="A13" s="704"/>
      <c r="B13" s="694"/>
      <c r="C13" s="222">
        <f>T12+R2</f>
        <v>0.6499999999999999</v>
      </c>
      <c r="D13" s="194">
        <f>C13+R2</f>
        <v>0.6722222222222222</v>
      </c>
      <c r="E13" s="194">
        <f>D13+R2</f>
        <v>0.6944444444444444</v>
      </c>
      <c r="F13" s="194">
        <f>E13+R2</f>
        <v>0.7166666666666667</v>
      </c>
      <c r="G13" s="194">
        <f>F13+R2</f>
        <v>0.7388888888888889</v>
      </c>
      <c r="H13" s="194">
        <f>G13+R2</f>
        <v>0.7611111111111112</v>
      </c>
      <c r="I13" s="194">
        <f>H13+R2</f>
        <v>0.7833333333333334</v>
      </c>
      <c r="J13" s="194">
        <f>I13+R2</f>
        <v>0.8055555555555557</v>
      </c>
      <c r="K13" s="194">
        <f>J13+R2</f>
        <v>0.827777777777778</v>
      </c>
      <c r="L13" s="194">
        <f>K13+R2</f>
        <v>0.8500000000000002</v>
      </c>
      <c r="M13" s="424"/>
      <c r="N13" s="425"/>
      <c r="O13" s="425"/>
      <c r="P13" s="425"/>
      <c r="Q13" s="425"/>
      <c r="R13" s="425"/>
      <c r="S13" s="425"/>
      <c r="T13" s="426"/>
      <c r="U13" s="271">
        <v>0.8722222222222222</v>
      </c>
      <c r="V13" s="691"/>
      <c r="W13" s="15"/>
      <c r="X13" s="15"/>
      <c r="Y13" s="15"/>
      <c r="Z13" s="15"/>
      <c r="AA13" s="15"/>
      <c r="AB13" s="15"/>
    </row>
    <row r="14" spans="1:28" s="9" customFormat="1" ht="36" customHeight="1" thickBot="1" thickTop="1">
      <c r="A14" s="704">
        <v>2</v>
      </c>
      <c r="B14" s="694" t="s">
        <v>26</v>
      </c>
      <c r="C14" s="427" t="s">
        <v>114</v>
      </c>
      <c r="D14" s="428" t="s">
        <v>9</v>
      </c>
      <c r="E14" s="220">
        <f>D14+R2</f>
        <v>0.3055555555555555</v>
      </c>
      <c r="F14" s="220">
        <f>E14+R2</f>
        <v>0.3277777777777777</v>
      </c>
      <c r="G14" s="220">
        <f>F14+R2</f>
        <v>0.3499999999999999</v>
      </c>
      <c r="H14" s="220">
        <f>G14+R2</f>
        <v>0.3722222222222221</v>
      </c>
      <c r="I14" s="220">
        <f>H14+R2</f>
        <v>0.3944444444444443</v>
      </c>
      <c r="J14" s="220">
        <f>I14+R2</f>
        <v>0.4166666666666665</v>
      </c>
      <c r="K14" s="220">
        <f>J14+R2</f>
        <v>0.4388888888888887</v>
      </c>
      <c r="L14" s="220">
        <f>K14+R2</f>
        <v>0.4611111111111109</v>
      </c>
      <c r="M14" s="220">
        <f>L14+R2</f>
        <v>0.4833333333333331</v>
      </c>
      <c r="N14" s="220">
        <f>M14+R2</f>
        <v>0.5055555555555553</v>
      </c>
      <c r="O14" s="220">
        <f>N14+R2</f>
        <v>0.5277777777777776</v>
      </c>
      <c r="P14" s="220">
        <f>O14+R2</f>
        <v>0.5499999999999998</v>
      </c>
      <c r="Q14" s="220">
        <f>P14+R2</f>
        <v>0.5722222222222221</v>
      </c>
      <c r="R14" s="220">
        <f>Q14+R2</f>
        <v>0.5944444444444443</v>
      </c>
      <c r="S14" s="220">
        <f>R14+R2</f>
        <v>0.6166666666666666</v>
      </c>
      <c r="T14" s="221">
        <f>S14+R2</f>
        <v>0.6388888888888888</v>
      </c>
      <c r="U14" s="431"/>
      <c r="V14" s="691">
        <v>30</v>
      </c>
      <c r="W14" s="15"/>
      <c r="X14" s="15"/>
      <c r="Y14" s="15"/>
      <c r="Z14" s="15"/>
      <c r="AA14" s="15"/>
      <c r="AB14" s="15"/>
    </row>
    <row r="15" spans="1:28" s="9" customFormat="1" ht="35.25" customHeight="1" thickBot="1" thickTop="1">
      <c r="A15" s="704"/>
      <c r="B15" s="694"/>
      <c r="C15" s="222">
        <f>T14+R2</f>
        <v>0.6611111111111111</v>
      </c>
      <c r="D15" s="194">
        <f>C15+R2</f>
        <v>0.6833333333333333</v>
      </c>
      <c r="E15" s="194">
        <f>D15+R2</f>
        <v>0.7055555555555556</v>
      </c>
      <c r="F15" s="194">
        <f>E15+R2</f>
        <v>0.7277777777777779</v>
      </c>
      <c r="G15" s="194">
        <f>F15+R2</f>
        <v>0.7500000000000001</v>
      </c>
      <c r="H15" s="194">
        <f>G15+R2</f>
        <v>0.7722222222222224</v>
      </c>
      <c r="I15" s="194">
        <f>H15+R2</f>
        <v>0.7944444444444446</v>
      </c>
      <c r="J15" s="194">
        <f>I15+R2</f>
        <v>0.8166666666666669</v>
      </c>
      <c r="K15" s="194">
        <f>J15+R2</f>
        <v>0.8388888888888891</v>
      </c>
      <c r="L15" s="194">
        <f>K15+R2</f>
        <v>0.8611111111111114</v>
      </c>
      <c r="M15" s="194">
        <f>L15+R2</f>
        <v>0.8833333333333336</v>
      </c>
      <c r="N15" s="424">
        <f>M15+R2</f>
        <v>0.9055555555555559</v>
      </c>
      <c r="O15" s="424"/>
      <c r="P15" s="429"/>
      <c r="Q15" s="429"/>
      <c r="R15" s="429"/>
      <c r="S15" s="429"/>
      <c r="T15" s="430"/>
      <c r="U15" s="432">
        <v>0.9277777777777777</v>
      </c>
      <c r="V15" s="691"/>
      <c r="W15" s="15"/>
      <c r="X15" s="15"/>
      <c r="Y15" s="15"/>
      <c r="Z15" s="15"/>
      <c r="AA15" s="15"/>
      <c r="AB15" s="15"/>
    </row>
    <row r="16" spans="1:28" ht="16.5" customHeight="1" thickTop="1">
      <c r="A16" s="16"/>
      <c r="B16" s="15"/>
      <c r="C16" s="21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ht="50.25" customHeight="1">
      <c r="A17" s="703" t="s">
        <v>141</v>
      </c>
      <c r="B17" s="703"/>
      <c r="C17" s="703"/>
      <c r="D17" s="703"/>
      <c r="E17" s="703"/>
      <c r="F17" s="703"/>
      <c r="G17" s="703"/>
      <c r="H17" s="703"/>
      <c r="I17" s="703"/>
      <c r="J17" s="703"/>
      <c r="K17" s="703"/>
      <c r="L17" s="703"/>
      <c r="M17" s="703"/>
      <c r="N17" s="703"/>
      <c r="O17" s="703"/>
      <c r="P17" s="703"/>
      <c r="Q17" s="703"/>
      <c r="R17" s="703"/>
      <c r="S17" s="703"/>
      <c r="T17" s="703"/>
      <c r="U17" s="15"/>
      <c r="V17" s="15"/>
      <c r="W17" s="15"/>
      <c r="X17" s="15"/>
      <c r="Y17" s="15"/>
      <c r="Z17" s="15"/>
      <c r="AA17" s="15"/>
      <c r="AB17" s="15"/>
    </row>
    <row r="18" spans="1:28" ht="16.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15"/>
      <c r="V18" s="15"/>
      <c r="W18" s="15"/>
      <c r="X18" s="15"/>
      <c r="Y18" s="15"/>
      <c r="Z18" s="15"/>
      <c r="AA18" s="15"/>
      <c r="AB18" s="15"/>
    </row>
    <row r="19" spans="1:20" ht="15" customHeight="1">
      <c r="A19" s="43"/>
      <c r="B19" s="4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705"/>
      <c r="N19" s="705"/>
      <c r="O19" s="705"/>
      <c r="P19" s="705"/>
      <c r="Q19" s="705"/>
      <c r="R19" s="705"/>
      <c r="S19" s="705"/>
      <c r="T19" s="705"/>
    </row>
    <row r="20" spans="1:20" ht="15" customHeight="1">
      <c r="A20" s="43"/>
      <c r="B20" s="43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1:20" ht="14.25">
      <c r="A21" s="43"/>
      <c r="B21" s="43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700"/>
      <c r="O21" s="700"/>
      <c r="P21" s="700"/>
      <c r="Q21" s="700"/>
      <c r="R21" s="700"/>
      <c r="S21" s="700"/>
      <c r="T21" s="700"/>
    </row>
    <row r="22" spans="1:20" ht="15.75">
      <c r="A22" s="43"/>
      <c r="B22" s="43"/>
      <c r="C22" s="64"/>
      <c r="D22" s="64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1:20" ht="14.25">
      <c r="A23" s="43"/>
      <c r="B23" s="43"/>
      <c r="C23" s="52"/>
      <c r="D23" s="52"/>
      <c r="E23" s="52"/>
      <c r="F23" s="52"/>
      <c r="G23" s="52"/>
      <c r="H23" s="52"/>
      <c r="I23" s="701"/>
      <c r="J23" s="702"/>
      <c r="K23" s="702"/>
      <c r="L23" s="702"/>
      <c r="M23" s="702"/>
      <c r="N23" s="702"/>
      <c r="O23" s="702"/>
      <c r="P23" s="702"/>
      <c r="Q23" s="702"/>
      <c r="R23" s="702"/>
      <c r="S23" s="702"/>
      <c r="T23" s="702"/>
    </row>
  </sheetData>
  <sheetProtection/>
  <mergeCells count="27">
    <mergeCell ref="V6:V7"/>
    <mergeCell ref="V4:V5"/>
    <mergeCell ref="A1:T1"/>
    <mergeCell ref="L2:O2"/>
    <mergeCell ref="C3:T3"/>
    <mergeCell ref="B4:B5"/>
    <mergeCell ref="A4:A5"/>
    <mergeCell ref="U4:U5"/>
    <mergeCell ref="U6:U7"/>
    <mergeCell ref="H6:J6"/>
    <mergeCell ref="A6:A7"/>
    <mergeCell ref="B6:B7"/>
    <mergeCell ref="A8:A9"/>
    <mergeCell ref="N21:T21"/>
    <mergeCell ref="I23:T23"/>
    <mergeCell ref="A17:T17"/>
    <mergeCell ref="A14:A15"/>
    <mergeCell ref="A12:A13"/>
    <mergeCell ref="B14:B15"/>
    <mergeCell ref="M19:T19"/>
    <mergeCell ref="V14:V15"/>
    <mergeCell ref="V8:V9"/>
    <mergeCell ref="V12:V13"/>
    <mergeCell ref="B8:B9"/>
    <mergeCell ref="B12:B13"/>
    <mergeCell ref="C11:T11"/>
    <mergeCell ref="U8:U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W34"/>
  <sheetViews>
    <sheetView zoomScalePageLayoutView="0" workbookViewId="0" topLeftCell="A1">
      <selection activeCell="A33" sqref="A33:U33"/>
    </sheetView>
  </sheetViews>
  <sheetFormatPr defaultColWidth="9.00390625" defaultRowHeight="14.25"/>
  <cols>
    <col min="1" max="1" width="9.00390625" style="0" customWidth="1"/>
    <col min="2" max="2" width="9.75390625" style="0" customWidth="1"/>
  </cols>
  <sheetData>
    <row r="1" spans="1:23" ht="14.25">
      <c r="A1" s="567"/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844"/>
      <c r="U1" s="844"/>
      <c r="V1" s="844"/>
      <c r="W1" s="844"/>
    </row>
    <row r="2" spans="1:23" ht="18.75">
      <c r="A2" s="732" t="s">
        <v>129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944"/>
      <c r="Q2" s="944"/>
      <c r="R2" s="944"/>
      <c r="S2" s="944"/>
      <c r="T2" s="944"/>
      <c r="U2" s="944"/>
      <c r="V2" s="24"/>
      <c r="W2" s="25"/>
    </row>
    <row r="3" spans="1:23" ht="19.5" thickBot="1">
      <c r="A3" s="234"/>
      <c r="B3" s="172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82"/>
      <c r="T3" s="282"/>
      <c r="U3" s="282"/>
      <c r="V3" s="24"/>
      <c r="W3" s="25"/>
    </row>
    <row r="4" spans="1:23" ht="58.5" thickBot="1" thickTop="1">
      <c r="A4" s="252" t="s">
        <v>28</v>
      </c>
      <c r="B4" s="253" t="s">
        <v>25</v>
      </c>
      <c r="C4" s="945" t="s">
        <v>78</v>
      </c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  <c r="P4" s="946"/>
      <c r="Q4" s="946"/>
      <c r="R4" s="946"/>
      <c r="S4" s="946"/>
      <c r="T4" s="946"/>
      <c r="U4" s="252" t="s">
        <v>64</v>
      </c>
      <c r="V4" s="253" t="s">
        <v>124</v>
      </c>
      <c r="W4" s="25"/>
    </row>
    <row r="5" spans="1:23" ht="16.5" customHeight="1" thickBot="1" thickTop="1">
      <c r="A5" s="921">
        <v>1</v>
      </c>
      <c r="B5" s="284" t="s">
        <v>26</v>
      </c>
      <c r="C5" s="356"/>
      <c r="D5" s="351">
        <v>0.25</v>
      </c>
      <c r="E5" s="351">
        <v>0.2916666666666667</v>
      </c>
      <c r="F5" s="351">
        <v>0.3333333333333333</v>
      </c>
      <c r="G5" s="351"/>
      <c r="H5" s="351"/>
      <c r="I5" s="351">
        <v>0.4583333333333333</v>
      </c>
      <c r="J5" s="351">
        <v>0.5</v>
      </c>
      <c r="K5" s="351">
        <v>0.5416666666666666</v>
      </c>
      <c r="L5" s="351">
        <v>0.5833333333333334</v>
      </c>
      <c r="M5" s="351">
        <v>0.625</v>
      </c>
      <c r="N5" s="351">
        <v>0.6666666666666666</v>
      </c>
      <c r="O5" s="609">
        <v>0.7083333333333334</v>
      </c>
      <c r="P5" s="609">
        <v>0.75</v>
      </c>
      <c r="Q5" s="609">
        <v>0.7916666666666666</v>
      </c>
      <c r="R5" s="609"/>
      <c r="S5" s="609"/>
      <c r="T5" s="610"/>
      <c r="U5" s="940">
        <v>0.8333333333333334</v>
      </c>
      <c r="V5" s="934">
        <v>12</v>
      </c>
      <c r="W5" s="25"/>
    </row>
    <row r="6" spans="1:23" ht="0.75" customHeight="1" thickBot="1" thickTop="1">
      <c r="A6" s="921"/>
      <c r="B6" s="358" t="s">
        <v>65</v>
      </c>
      <c r="C6" s="355"/>
      <c r="D6" s="350"/>
      <c r="E6" s="350" t="e">
        <f>E5-#REF!</f>
        <v>#REF!</v>
      </c>
      <c r="F6" s="350" t="e">
        <f>F5-#REF!</f>
        <v>#REF!</v>
      </c>
      <c r="G6" s="350" t="e">
        <f>G5-#REF!</f>
        <v>#REF!</v>
      </c>
      <c r="H6" s="350" t="e">
        <f>H5-#REF!</f>
        <v>#REF!</v>
      </c>
      <c r="I6" s="350" t="e">
        <f>I5-#REF!</f>
        <v>#REF!</v>
      </c>
      <c r="J6" s="350" t="e">
        <f>J5-#REF!</f>
        <v>#REF!</v>
      </c>
      <c r="K6" s="350" t="e">
        <f>K5-#REF!</f>
        <v>#REF!</v>
      </c>
      <c r="L6" s="350" t="e">
        <f>L5-#REF!</f>
        <v>#REF!</v>
      </c>
      <c r="M6" s="350" t="e">
        <f>M5-#REF!</f>
        <v>#REF!</v>
      </c>
      <c r="N6" s="350" t="e">
        <f>N5-#REF!</f>
        <v>#REF!</v>
      </c>
      <c r="O6" s="350" t="e">
        <f>O5-#REF!</f>
        <v>#REF!</v>
      </c>
      <c r="P6" s="350" t="e">
        <f>P5-#REF!</f>
        <v>#REF!</v>
      </c>
      <c r="Q6" s="350" t="e">
        <f>Q5-#REF!</f>
        <v>#REF!</v>
      </c>
      <c r="R6" s="591"/>
      <c r="S6" s="591"/>
      <c r="T6" s="592"/>
      <c r="U6" s="940"/>
      <c r="V6" s="935"/>
      <c r="W6" s="25"/>
    </row>
    <row r="7" spans="1:23" ht="16.5" customHeight="1" thickBot="1" thickTop="1">
      <c r="A7" s="921">
        <v>2</v>
      </c>
      <c r="B7" s="284" t="s">
        <v>26</v>
      </c>
      <c r="C7" s="356"/>
      <c r="D7" s="351"/>
      <c r="E7" s="611">
        <v>0.29583333333333334</v>
      </c>
      <c r="F7" s="612">
        <v>0.33749999999999997</v>
      </c>
      <c r="G7" s="612">
        <v>0.37916666666666665</v>
      </c>
      <c r="H7" s="612">
        <v>0.42083333333333334</v>
      </c>
      <c r="I7" s="612"/>
      <c r="J7" s="612"/>
      <c r="K7" s="612">
        <v>0.5458333333333333</v>
      </c>
      <c r="L7" s="612">
        <v>0.5875</v>
      </c>
      <c r="M7" s="612">
        <v>0.6291666666666667</v>
      </c>
      <c r="N7" s="612">
        <v>0.6708333333333334</v>
      </c>
      <c r="O7" s="611">
        <v>0.7125</v>
      </c>
      <c r="P7" s="611">
        <v>0.7541666666666668</v>
      </c>
      <c r="Q7" s="611">
        <v>0.7958333333333334</v>
      </c>
      <c r="R7" s="611"/>
      <c r="S7" s="611"/>
      <c r="T7" s="610"/>
      <c r="U7" s="940">
        <v>0.8375</v>
      </c>
      <c r="V7" s="923">
        <v>11</v>
      </c>
      <c r="W7" s="25"/>
    </row>
    <row r="8" spans="1:23" ht="18" hidden="1" thickBot="1" thickTop="1">
      <c r="A8" s="921"/>
      <c r="B8" s="358" t="s">
        <v>65</v>
      </c>
      <c r="C8" s="357"/>
      <c r="D8" s="350"/>
      <c r="E8" s="593">
        <f>E7-E5</f>
        <v>0.004166666666666652</v>
      </c>
      <c r="F8" s="594">
        <f aca="true" t="shared" si="0" ref="F8:Q8">F7-F5</f>
        <v>0.004166666666666652</v>
      </c>
      <c r="G8" s="594">
        <f t="shared" si="0"/>
        <v>0.37916666666666665</v>
      </c>
      <c r="H8" s="594">
        <f t="shared" si="0"/>
        <v>0.42083333333333334</v>
      </c>
      <c r="I8" s="594">
        <f t="shared" si="0"/>
        <v>-0.4583333333333333</v>
      </c>
      <c r="J8" s="594">
        <f t="shared" si="0"/>
        <v>-0.5</v>
      </c>
      <c r="K8" s="594">
        <f t="shared" si="0"/>
        <v>0.004166666666666652</v>
      </c>
      <c r="L8" s="594">
        <f t="shared" si="0"/>
        <v>0.004166666666666652</v>
      </c>
      <c r="M8" s="594">
        <f t="shared" si="0"/>
        <v>0.004166666666666652</v>
      </c>
      <c r="N8" s="594">
        <f t="shared" si="0"/>
        <v>0.004166666666666763</v>
      </c>
      <c r="O8" s="593">
        <f t="shared" si="0"/>
        <v>0.004166666666666652</v>
      </c>
      <c r="P8" s="593">
        <f t="shared" si="0"/>
        <v>0.004166666666666763</v>
      </c>
      <c r="Q8" s="593">
        <f t="shared" si="0"/>
        <v>0.004166666666666763</v>
      </c>
      <c r="R8" s="593" t="e">
        <f>R7-#REF!</f>
        <v>#REF!</v>
      </c>
      <c r="S8" s="595" t="e">
        <f>S7-#REF!</f>
        <v>#REF!</v>
      </c>
      <c r="T8" s="596"/>
      <c r="U8" s="940"/>
      <c r="V8" s="924"/>
      <c r="W8" s="25"/>
    </row>
    <row r="9" spans="1:23" ht="25.5" customHeight="1" thickTop="1">
      <c r="A9" s="927">
        <v>3</v>
      </c>
      <c r="B9" s="607" t="s">
        <v>53</v>
      </c>
      <c r="C9" s="605"/>
      <c r="D9" s="598"/>
      <c r="E9" s="599"/>
      <c r="F9" s="600"/>
      <c r="G9" s="600"/>
      <c r="H9" s="600"/>
      <c r="I9" s="600"/>
      <c r="J9" s="600"/>
      <c r="K9" s="600"/>
      <c r="L9" s="600"/>
      <c r="M9" s="600"/>
      <c r="N9" s="600"/>
      <c r="O9" s="599"/>
      <c r="P9" s="599"/>
      <c r="Q9" s="599"/>
      <c r="R9" s="599"/>
      <c r="S9" s="601"/>
      <c r="T9" s="602"/>
      <c r="U9" s="941">
        <v>0.7999999999999999</v>
      </c>
      <c r="V9" s="923">
        <v>11.5</v>
      </c>
      <c r="W9" s="25"/>
    </row>
    <row r="10" spans="1:23" ht="16.5" customHeight="1">
      <c r="A10" s="928"/>
      <c r="B10" s="585" t="s">
        <v>26</v>
      </c>
      <c r="C10" s="613"/>
      <c r="D10" s="614">
        <v>0.25833333333333336</v>
      </c>
      <c r="E10" s="581">
        <v>0.3</v>
      </c>
      <c r="F10" s="615">
        <v>0.3416666666666666</v>
      </c>
      <c r="G10" s="615"/>
      <c r="H10" s="615"/>
      <c r="I10" s="615">
        <v>0.4666666666666666</v>
      </c>
      <c r="J10" s="615">
        <v>0.5083333333333333</v>
      </c>
      <c r="K10" s="615">
        <v>0.5499999999999999</v>
      </c>
      <c r="L10" s="615">
        <v>0.5916666666666667</v>
      </c>
      <c r="M10" s="615">
        <v>0.6333333333333333</v>
      </c>
      <c r="N10" s="615">
        <v>0.6749999999999999</v>
      </c>
      <c r="O10" s="581">
        <v>0.7166666666666667</v>
      </c>
      <c r="P10" s="581">
        <v>0.7583333333333333</v>
      </c>
      <c r="Q10" s="616"/>
      <c r="R10" s="616"/>
      <c r="S10" s="616"/>
      <c r="T10" s="617"/>
      <c r="U10" s="942"/>
      <c r="V10" s="933"/>
      <c r="W10" s="25"/>
    </row>
    <row r="11" spans="1:23" ht="0.75" customHeight="1" thickBot="1">
      <c r="A11" s="929"/>
      <c r="B11" s="358" t="s">
        <v>65</v>
      </c>
      <c r="C11" s="357" t="e">
        <f>C10-#REF!</f>
        <v>#REF!</v>
      </c>
      <c r="D11" s="591"/>
      <c r="E11" s="352">
        <f>E10-E7</f>
        <v>0.004166666666666652</v>
      </c>
      <c r="F11" s="353">
        <f aca="true" t="shared" si="1" ref="F11:P11">F10-F7</f>
        <v>0.004166666666666652</v>
      </c>
      <c r="G11" s="353">
        <f t="shared" si="1"/>
        <v>-0.37916666666666665</v>
      </c>
      <c r="H11" s="353">
        <f t="shared" si="1"/>
        <v>-0.42083333333333334</v>
      </c>
      <c r="I11" s="353">
        <f t="shared" si="1"/>
        <v>0.4666666666666666</v>
      </c>
      <c r="J11" s="353">
        <f t="shared" si="1"/>
        <v>0.5083333333333333</v>
      </c>
      <c r="K11" s="353">
        <f t="shared" si="1"/>
        <v>0.004166666666666652</v>
      </c>
      <c r="L11" s="353">
        <f t="shared" si="1"/>
        <v>0.004166666666666652</v>
      </c>
      <c r="M11" s="353">
        <f t="shared" si="1"/>
        <v>0.004166666666666652</v>
      </c>
      <c r="N11" s="353">
        <f t="shared" si="1"/>
        <v>0.004166666666666541</v>
      </c>
      <c r="O11" s="352">
        <f t="shared" si="1"/>
        <v>0.004166666666666652</v>
      </c>
      <c r="P11" s="352">
        <f t="shared" si="1"/>
        <v>0.004166666666666541</v>
      </c>
      <c r="Q11" s="583"/>
      <c r="R11" s="583"/>
      <c r="S11" s="583"/>
      <c r="T11" s="584"/>
      <c r="U11" s="943"/>
      <c r="V11" s="924"/>
      <c r="W11" s="25"/>
    </row>
    <row r="12" spans="1:23" ht="15.75" customHeight="1" thickBot="1" thickTop="1">
      <c r="A12" s="921">
        <v>4</v>
      </c>
      <c r="B12" s="284" t="s">
        <v>26</v>
      </c>
      <c r="C12" s="356"/>
      <c r="D12" s="283"/>
      <c r="E12" s="283">
        <v>0.30416666666666664</v>
      </c>
      <c r="F12" s="380">
        <v>0.3458333333333334</v>
      </c>
      <c r="G12" s="380">
        <v>0.3875</v>
      </c>
      <c r="H12" s="380">
        <v>0.4291666666666667</v>
      </c>
      <c r="I12" s="380"/>
      <c r="J12" s="380"/>
      <c r="K12" s="380">
        <v>0.5541666666666667</v>
      </c>
      <c r="L12" s="380">
        <v>0.5958333333333333</v>
      </c>
      <c r="M12" s="380">
        <v>0.6375000000000001</v>
      </c>
      <c r="N12" s="380">
        <v>0.6791666666666667</v>
      </c>
      <c r="O12" s="283">
        <v>0.7208333333333333</v>
      </c>
      <c r="P12" s="283">
        <v>0.7625000000000001</v>
      </c>
      <c r="Q12" s="283">
        <v>0.8041666666666667</v>
      </c>
      <c r="R12" s="283">
        <v>0.84375</v>
      </c>
      <c r="S12" s="351">
        <v>0.8854166666666666</v>
      </c>
      <c r="T12" s="360"/>
      <c r="U12" s="938">
        <v>0.9270833333333334</v>
      </c>
      <c r="V12" s="923">
        <v>14</v>
      </c>
      <c r="W12" s="25"/>
    </row>
    <row r="13" spans="1:23" ht="18" hidden="1" thickBot="1" thickTop="1">
      <c r="A13" s="921"/>
      <c r="B13" s="358" t="s">
        <v>65</v>
      </c>
      <c r="C13" s="357"/>
      <c r="D13" s="352">
        <f>D12-D5</f>
        <v>-0.25</v>
      </c>
      <c r="E13" s="352">
        <f>E12-E10</f>
        <v>0.004166666666666652</v>
      </c>
      <c r="F13" s="353">
        <f>F12-F10</f>
        <v>0.004166666666666763</v>
      </c>
      <c r="G13" s="353">
        <f aca="true" t="shared" si="2" ref="G13:P13">G12-G10</f>
        <v>0.3875</v>
      </c>
      <c r="H13" s="353">
        <f t="shared" si="2"/>
        <v>0.4291666666666667</v>
      </c>
      <c r="I13" s="353">
        <f t="shared" si="2"/>
        <v>-0.4666666666666666</v>
      </c>
      <c r="J13" s="353">
        <f t="shared" si="2"/>
        <v>-0.5083333333333333</v>
      </c>
      <c r="K13" s="353">
        <f>K12-K10</f>
        <v>0.004166666666666763</v>
      </c>
      <c r="L13" s="353">
        <f t="shared" si="2"/>
        <v>0.004166666666666652</v>
      </c>
      <c r="M13" s="353">
        <f t="shared" si="2"/>
        <v>0.004166666666666763</v>
      </c>
      <c r="N13" s="353">
        <f t="shared" si="2"/>
        <v>0.004166666666666763</v>
      </c>
      <c r="O13" s="352">
        <f t="shared" si="2"/>
        <v>0.004166666666666652</v>
      </c>
      <c r="P13" s="352">
        <f t="shared" si="2"/>
        <v>0.004166666666666763</v>
      </c>
      <c r="Q13" s="352">
        <f>Q12-Q7</f>
        <v>0.008333333333333304</v>
      </c>
      <c r="R13" s="583"/>
      <c r="S13" s="590"/>
      <c r="T13" s="597"/>
      <c r="U13" s="938"/>
      <c r="V13" s="924"/>
      <c r="W13" s="25"/>
    </row>
    <row r="14" spans="1:23" ht="30" customHeight="1" thickTop="1">
      <c r="A14" s="927">
        <v>5</v>
      </c>
      <c r="B14" s="608" t="s">
        <v>53</v>
      </c>
      <c r="C14" s="605">
        <v>0.23958333333333334</v>
      </c>
      <c r="D14" s="603"/>
      <c r="E14" s="603"/>
      <c r="F14" s="604"/>
      <c r="G14" s="604"/>
      <c r="H14" s="604"/>
      <c r="I14" s="604"/>
      <c r="J14" s="604"/>
      <c r="K14" s="604"/>
      <c r="L14" s="604"/>
      <c r="M14" s="604"/>
      <c r="N14" s="604"/>
      <c r="O14" s="603"/>
      <c r="P14" s="603"/>
      <c r="Q14" s="603"/>
      <c r="R14" s="283"/>
      <c r="S14" s="351"/>
      <c r="T14" s="360"/>
      <c r="U14" s="888">
        <v>0.85</v>
      </c>
      <c r="V14" s="923">
        <v>12.5</v>
      </c>
      <c r="W14" s="25"/>
    </row>
    <row r="15" spans="1:23" ht="15">
      <c r="A15" s="928"/>
      <c r="B15" s="585" t="s">
        <v>26</v>
      </c>
      <c r="C15" s="613"/>
      <c r="D15" s="614">
        <v>0.26666666666666666</v>
      </c>
      <c r="E15" s="581">
        <v>0.30833333333333335</v>
      </c>
      <c r="F15" s="615">
        <v>0.35000000000000003</v>
      </c>
      <c r="G15" s="615">
        <v>0.39166666666666666</v>
      </c>
      <c r="H15" s="615">
        <v>0.43333333333333335</v>
      </c>
      <c r="I15" s="615">
        <v>0.47500000000000003</v>
      </c>
      <c r="J15" s="615">
        <v>0.5166666666666667</v>
      </c>
      <c r="K15" s="615"/>
      <c r="L15" s="615"/>
      <c r="M15" s="615">
        <v>0.6416666666666667</v>
      </c>
      <c r="N15" s="615">
        <v>0.6833333333333332</v>
      </c>
      <c r="O15" s="581">
        <v>0.725</v>
      </c>
      <c r="P15" s="581">
        <v>0.7666666666666666</v>
      </c>
      <c r="Q15" s="581">
        <v>0.8083333333333332</v>
      </c>
      <c r="R15" s="615"/>
      <c r="S15" s="615"/>
      <c r="T15" s="617"/>
      <c r="U15" s="939"/>
      <c r="V15" s="933"/>
      <c r="W15" s="25"/>
    </row>
    <row r="16" spans="1:23" ht="0.75" customHeight="1" thickBot="1">
      <c r="A16" s="929"/>
      <c r="B16" s="358" t="s">
        <v>65</v>
      </c>
      <c r="C16" s="355"/>
      <c r="D16" s="352">
        <f aca="true" t="shared" si="3" ref="D16:Q16">D15-D12</f>
        <v>0.26666666666666666</v>
      </c>
      <c r="E16" s="352">
        <f t="shared" si="3"/>
        <v>0.004166666666666707</v>
      </c>
      <c r="F16" s="350">
        <f t="shared" si="3"/>
        <v>0.004166666666666652</v>
      </c>
      <c r="G16" s="353">
        <f t="shared" si="3"/>
        <v>0.004166666666666652</v>
      </c>
      <c r="H16" s="353">
        <f t="shared" si="3"/>
        <v>0.004166666666666652</v>
      </c>
      <c r="I16" s="353">
        <f t="shared" si="3"/>
        <v>0.47500000000000003</v>
      </c>
      <c r="J16" s="353">
        <f t="shared" si="3"/>
        <v>0.5166666666666667</v>
      </c>
      <c r="K16" s="350">
        <f t="shared" si="3"/>
        <v>-0.5541666666666667</v>
      </c>
      <c r="L16" s="350">
        <f t="shared" si="3"/>
        <v>-0.5958333333333333</v>
      </c>
      <c r="M16" s="353">
        <f t="shared" si="3"/>
        <v>0.004166666666666652</v>
      </c>
      <c r="N16" s="353">
        <f t="shared" si="3"/>
        <v>0.004166666666666541</v>
      </c>
      <c r="O16" s="352">
        <f t="shared" si="3"/>
        <v>0.004166666666666652</v>
      </c>
      <c r="P16" s="352">
        <f t="shared" si="3"/>
        <v>0.004166666666666541</v>
      </c>
      <c r="Q16" s="352">
        <f t="shared" si="3"/>
        <v>0.004166666666666541</v>
      </c>
      <c r="R16" s="350">
        <f>R15-R7</f>
        <v>0</v>
      </c>
      <c r="S16" s="350">
        <f>S15-S7</f>
        <v>0</v>
      </c>
      <c r="T16" s="597"/>
      <c r="U16" s="889"/>
      <c r="V16" s="924"/>
      <c r="W16" s="25"/>
    </row>
    <row r="17" spans="1:23" ht="18" hidden="1" thickBot="1" thickTop="1">
      <c r="A17" s="252"/>
      <c r="B17" s="358" t="s">
        <v>65</v>
      </c>
      <c r="C17" s="357"/>
      <c r="D17" s="595" t="e">
        <f>#REF!-D15</f>
        <v>#REF!</v>
      </c>
      <c r="E17" s="595" t="e">
        <f>#REF!-E15</f>
        <v>#REF!</v>
      </c>
      <c r="F17" s="595" t="e">
        <f>#REF!-F15</f>
        <v>#REF!</v>
      </c>
      <c r="G17" s="595" t="e">
        <f>#REF!-G15</f>
        <v>#REF!</v>
      </c>
      <c r="H17" s="595" t="e">
        <f>#REF!-H15</f>
        <v>#REF!</v>
      </c>
      <c r="I17" s="595" t="e">
        <f>#REF!-I15</f>
        <v>#REF!</v>
      </c>
      <c r="J17" s="595" t="e">
        <f>#REF!-J15</f>
        <v>#REF!</v>
      </c>
      <c r="K17" s="595" t="e">
        <f>#REF!-K15</f>
        <v>#REF!</v>
      </c>
      <c r="L17" s="595" t="e">
        <f>#REF!-L15</f>
        <v>#REF!</v>
      </c>
      <c r="M17" s="595" t="e">
        <f>#REF!-M15</f>
        <v>#REF!</v>
      </c>
      <c r="N17" s="595" t="e">
        <f>#REF!-N15</f>
        <v>#REF!</v>
      </c>
      <c r="O17" s="595" t="e">
        <f>#REF!-O15</f>
        <v>#REF!</v>
      </c>
      <c r="P17" s="595" t="e">
        <f>#REF!-P15</f>
        <v>#REF!</v>
      </c>
      <c r="Q17" s="595" t="e">
        <f>#REF!-Q15</f>
        <v>#REF!</v>
      </c>
      <c r="R17" s="595" t="e">
        <f>#REF!-R15</f>
        <v>#REF!</v>
      </c>
      <c r="S17" s="595" t="e">
        <f>#REF!-S15</f>
        <v>#REF!</v>
      </c>
      <c r="T17" s="596"/>
      <c r="U17" s="685"/>
      <c r="V17" s="562"/>
      <c r="W17" s="25"/>
    </row>
    <row r="18" spans="1:23" ht="16.5" customHeight="1" thickBot="1" thickTop="1">
      <c r="A18" s="921">
        <v>6</v>
      </c>
      <c r="B18" s="284" t="s">
        <v>26</v>
      </c>
      <c r="C18" s="356"/>
      <c r="D18" s="609">
        <v>0.2708333333333333</v>
      </c>
      <c r="E18" s="609">
        <v>0.3125</v>
      </c>
      <c r="F18" s="351">
        <v>0.3541666666666667</v>
      </c>
      <c r="G18" s="351">
        <v>0.3958333333333333</v>
      </c>
      <c r="H18" s="351">
        <v>0.4375</v>
      </c>
      <c r="I18" s="351"/>
      <c r="J18" s="351"/>
      <c r="K18" s="351">
        <v>0.5625</v>
      </c>
      <c r="L18" s="351">
        <v>0.6041666666666666</v>
      </c>
      <c r="M18" s="351">
        <v>0.6458333333333334</v>
      </c>
      <c r="N18" s="351">
        <v>0.6875</v>
      </c>
      <c r="O18" s="351">
        <v>0.7291666666666666</v>
      </c>
      <c r="P18" s="609">
        <v>0.7708333333333334</v>
      </c>
      <c r="Q18" s="609">
        <v>0.8125</v>
      </c>
      <c r="R18" s="609">
        <v>0.8541666666666666</v>
      </c>
      <c r="S18" s="609">
        <v>0.8958333333333334</v>
      </c>
      <c r="T18" s="610"/>
      <c r="U18" s="936">
        <v>0.9375</v>
      </c>
      <c r="V18" s="923">
        <v>14</v>
      </c>
      <c r="W18" s="25"/>
    </row>
    <row r="19" spans="1:23" ht="1.5" customHeight="1" thickBot="1" thickTop="1">
      <c r="A19" s="921"/>
      <c r="B19" s="358" t="s">
        <v>65</v>
      </c>
      <c r="C19" s="355"/>
      <c r="D19" s="595" t="e">
        <f>D18-#REF!</f>
        <v>#REF!</v>
      </c>
      <c r="E19" s="595" t="e">
        <f>E18-#REF!</f>
        <v>#REF!</v>
      </c>
      <c r="F19" s="350" t="e">
        <f>F18-#REF!</f>
        <v>#REF!</v>
      </c>
      <c r="G19" s="350" t="e">
        <f>G18-#REF!</f>
        <v>#REF!</v>
      </c>
      <c r="H19" s="350" t="e">
        <f>H18-#REF!</f>
        <v>#REF!</v>
      </c>
      <c r="I19" s="350" t="e">
        <f>I18-#REF!</f>
        <v>#REF!</v>
      </c>
      <c r="J19" s="350" t="e">
        <f>J18-#REF!</f>
        <v>#REF!</v>
      </c>
      <c r="K19" s="350" t="e">
        <f>K18-#REF!</f>
        <v>#REF!</v>
      </c>
      <c r="L19" s="350" t="e">
        <f>L18-#REF!</f>
        <v>#REF!</v>
      </c>
      <c r="M19" s="350" t="e">
        <f>M18-#REF!</f>
        <v>#REF!</v>
      </c>
      <c r="N19" s="350" t="e">
        <f>N18-#REF!</f>
        <v>#REF!</v>
      </c>
      <c r="O19" s="350" t="e">
        <f>O18-#REF!</f>
        <v>#REF!</v>
      </c>
      <c r="P19" s="595" t="e">
        <f>P18-#REF!</f>
        <v>#REF!</v>
      </c>
      <c r="Q19" s="595" t="e">
        <f>Q18-#REF!</f>
        <v>#REF!</v>
      </c>
      <c r="R19" s="595"/>
      <c r="S19" s="591"/>
      <c r="T19" s="592"/>
      <c r="U19" s="936"/>
      <c r="V19" s="924"/>
      <c r="W19" s="25"/>
    </row>
    <row r="20" spans="1:23" ht="18" hidden="1" thickBot="1" thickTop="1">
      <c r="A20" s="252"/>
      <c r="B20" s="358" t="s">
        <v>65</v>
      </c>
      <c r="C20" s="625"/>
      <c r="D20" s="626" t="e">
        <f>#REF!-D18</f>
        <v>#REF!</v>
      </c>
      <c r="E20" s="626" t="e">
        <f>#REF!-E18</f>
        <v>#REF!</v>
      </c>
      <c r="F20" s="627" t="e">
        <f>#REF!-F18</f>
        <v>#REF!</v>
      </c>
      <c r="G20" s="627" t="e">
        <f>#REF!-G18</f>
        <v>#REF!</v>
      </c>
      <c r="H20" s="627" t="e">
        <f>#REF!-H18</f>
        <v>#REF!</v>
      </c>
      <c r="I20" s="627" t="e">
        <f>#REF!-I18</f>
        <v>#REF!</v>
      </c>
      <c r="J20" s="627" t="e">
        <f>#REF!-J18</f>
        <v>#REF!</v>
      </c>
      <c r="K20" s="627" t="e">
        <f>#REF!-K18</f>
        <v>#REF!</v>
      </c>
      <c r="L20" s="627" t="e">
        <f>#REF!-L18</f>
        <v>#REF!</v>
      </c>
      <c r="M20" s="627" t="e">
        <f>#REF!-M18</f>
        <v>#REF!</v>
      </c>
      <c r="N20" s="627" t="e">
        <f>#REF!-N18</f>
        <v>#REF!</v>
      </c>
      <c r="O20" s="627" t="e">
        <f>#REF!-O18</f>
        <v>#REF!</v>
      </c>
      <c r="P20" s="626" t="e">
        <f>#REF!-P18</f>
        <v>#REF!</v>
      </c>
      <c r="Q20" s="626" t="e">
        <f>#REF!-Q18</f>
        <v>#REF!</v>
      </c>
      <c r="R20" s="626"/>
      <c r="S20" s="628"/>
      <c r="T20" s="629"/>
      <c r="U20" s="563"/>
      <c r="V20" s="562"/>
      <c r="W20" s="25"/>
    </row>
    <row r="21" spans="1:23" ht="16.5" customHeight="1" thickBot="1" thickTop="1">
      <c r="A21" s="921">
        <v>7</v>
      </c>
      <c r="B21" s="622" t="s">
        <v>26</v>
      </c>
      <c r="C21" s="635"/>
      <c r="D21" s="636">
        <v>0.27499999999999997</v>
      </c>
      <c r="E21" s="636">
        <v>0.31666666666666665</v>
      </c>
      <c r="F21" s="637">
        <v>0.35833333333333334</v>
      </c>
      <c r="G21" s="637">
        <v>0.39999999999999997</v>
      </c>
      <c r="H21" s="637">
        <v>0.44166666666666665</v>
      </c>
      <c r="I21" s="637">
        <v>0.48333333333333334</v>
      </c>
      <c r="J21" s="637">
        <v>0.525</v>
      </c>
      <c r="K21" s="637"/>
      <c r="L21" s="637"/>
      <c r="M21" s="637">
        <v>0.65</v>
      </c>
      <c r="N21" s="637">
        <v>0.6916666666666668</v>
      </c>
      <c r="O21" s="637">
        <v>0.7333333333333334</v>
      </c>
      <c r="P21" s="636">
        <v>0.775</v>
      </c>
      <c r="Q21" s="636">
        <v>0.8166666666666668</v>
      </c>
      <c r="R21" s="636">
        <v>0.8645833333333334</v>
      </c>
      <c r="S21" s="636"/>
      <c r="T21" s="638"/>
      <c r="U21" s="937">
        <v>0.90625</v>
      </c>
      <c r="V21" s="923">
        <v>14</v>
      </c>
      <c r="W21" s="25"/>
    </row>
    <row r="22" spans="1:23" ht="0.75" customHeight="1" thickBot="1" thickTop="1">
      <c r="A22" s="921"/>
      <c r="B22" s="623" t="s">
        <v>65</v>
      </c>
      <c r="C22" s="639"/>
      <c r="D22" s="595" t="e">
        <f>D21-#REF!</f>
        <v>#REF!</v>
      </c>
      <c r="E22" s="595" t="e">
        <f>E21-#REF!</f>
        <v>#REF!</v>
      </c>
      <c r="F22" s="350" t="e">
        <f>F21-#REF!</f>
        <v>#REF!</v>
      </c>
      <c r="G22" s="350" t="e">
        <f>G21-#REF!</f>
        <v>#REF!</v>
      </c>
      <c r="H22" s="350" t="e">
        <f>H21-#REF!</f>
        <v>#REF!</v>
      </c>
      <c r="I22" s="350" t="e">
        <f>I21-#REF!</f>
        <v>#REF!</v>
      </c>
      <c r="J22" s="350" t="e">
        <f>J21-#REF!</f>
        <v>#REF!</v>
      </c>
      <c r="K22" s="350" t="e">
        <f>K21-#REF!</f>
        <v>#REF!</v>
      </c>
      <c r="L22" s="350" t="e">
        <f>L21-#REF!</f>
        <v>#REF!</v>
      </c>
      <c r="M22" s="350" t="e">
        <f>M21-#REF!</f>
        <v>#REF!</v>
      </c>
      <c r="N22" s="350" t="e">
        <f>N21-#REF!</f>
        <v>#REF!</v>
      </c>
      <c r="O22" s="350" t="e">
        <f>O21-#REF!</f>
        <v>#REF!</v>
      </c>
      <c r="P22" s="595" t="e">
        <f>P21-#REF!</f>
        <v>#REF!</v>
      </c>
      <c r="Q22" s="595" t="e">
        <f>Q21-#REF!</f>
        <v>#REF!</v>
      </c>
      <c r="R22" s="352" t="e">
        <f>R21-#REF!</f>
        <v>#REF!</v>
      </c>
      <c r="S22" s="595" t="e">
        <f>S21-#REF!</f>
        <v>#REF!</v>
      </c>
      <c r="T22" s="640"/>
      <c r="U22" s="937"/>
      <c r="V22" s="924"/>
      <c r="W22" s="25"/>
    </row>
    <row r="23" spans="1:23" ht="24.75" customHeight="1" thickBot="1" thickTop="1">
      <c r="A23" s="927">
        <v>8</v>
      </c>
      <c r="B23" s="624" t="s">
        <v>53</v>
      </c>
      <c r="C23" s="641">
        <v>0.25</v>
      </c>
      <c r="D23" s="642"/>
      <c r="E23" s="642"/>
      <c r="F23" s="643"/>
      <c r="G23" s="643"/>
      <c r="H23" s="643"/>
      <c r="I23" s="643"/>
      <c r="J23" s="643"/>
      <c r="K23" s="643"/>
      <c r="L23" s="643"/>
      <c r="M23" s="643"/>
      <c r="N23" s="643"/>
      <c r="O23" s="643"/>
      <c r="P23" s="642"/>
      <c r="Q23" s="642"/>
      <c r="R23" s="644"/>
      <c r="S23" s="642"/>
      <c r="T23" s="645"/>
      <c r="U23" s="930">
        <v>0.8208333333333333</v>
      </c>
      <c r="V23" s="923">
        <v>11.5</v>
      </c>
      <c r="W23" s="25"/>
    </row>
    <row r="24" spans="1:23" ht="15.75" thickTop="1">
      <c r="A24" s="928"/>
      <c r="B24" s="284" t="s">
        <v>26</v>
      </c>
      <c r="C24" s="630"/>
      <c r="D24" s="631">
        <v>0.2791666666666667</v>
      </c>
      <c r="E24" s="631">
        <v>0.32083333333333336</v>
      </c>
      <c r="F24" s="632">
        <v>0.3625</v>
      </c>
      <c r="G24" s="632"/>
      <c r="H24" s="632"/>
      <c r="I24" s="632">
        <v>0.4875</v>
      </c>
      <c r="J24" s="632">
        <v>0.5291666666666667</v>
      </c>
      <c r="K24" s="632">
        <v>0.5708333333333333</v>
      </c>
      <c r="L24" s="632">
        <v>0.6124999999999999</v>
      </c>
      <c r="M24" s="632">
        <v>0.6541666666666667</v>
      </c>
      <c r="N24" s="632">
        <v>0.6958333333333333</v>
      </c>
      <c r="O24" s="632">
        <v>0.7374999999999999</v>
      </c>
      <c r="P24" s="631">
        <v>0.7791666666666667</v>
      </c>
      <c r="Q24" s="631"/>
      <c r="R24" s="631"/>
      <c r="S24" s="633"/>
      <c r="T24" s="634"/>
      <c r="U24" s="931"/>
      <c r="V24" s="933"/>
      <c r="W24" s="25"/>
    </row>
    <row r="25" spans="1:23" ht="1.5" customHeight="1" thickBot="1">
      <c r="A25" s="929"/>
      <c r="B25" s="358" t="s">
        <v>65</v>
      </c>
      <c r="C25" s="357">
        <f>C24-C15</f>
        <v>0</v>
      </c>
      <c r="D25" s="352">
        <f>D24-D21</f>
        <v>0.004166666666666707</v>
      </c>
      <c r="E25" s="352">
        <f aca="true" t="shared" si="4" ref="E25:Q25">E24-E21</f>
        <v>0.004166666666666707</v>
      </c>
      <c r="F25" s="353">
        <f t="shared" si="4"/>
        <v>0.004166666666666652</v>
      </c>
      <c r="G25" s="353">
        <f t="shared" si="4"/>
        <v>-0.39999999999999997</v>
      </c>
      <c r="H25" s="353">
        <f t="shared" si="4"/>
        <v>-0.44166666666666665</v>
      </c>
      <c r="I25" s="353">
        <f t="shared" si="4"/>
        <v>0.004166666666666652</v>
      </c>
      <c r="J25" s="353">
        <f t="shared" si="4"/>
        <v>0.004166666666666652</v>
      </c>
      <c r="K25" s="353">
        <f t="shared" si="4"/>
        <v>0.5708333333333333</v>
      </c>
      <c r="L25" s="353">
        <f t="shared" si="4"/>
        <v>0.6124999999999999</v>
      </c>
      <c r="M25" s="353">
        <f t="shared" si="4"/>
        <v>0.004166666666666652</v>
      </c>
      <c r="N25" s="353">
        <f t="shared" si="4"/>
        <v>0.004166666666666541</v>
      </c>
      <c r="O25" s="353">
        <f t="shared" si="4"/>
        <v>0.004166666666666541</v>
      </c>
      <c r="P25" s="352">
        <f t="shared" si="4"/>
        <v>0.004166666666666652</v>
      </c>
      <c r="Q25" s="352">
        <f t="shared" si="4"/>
        <v>-0.8166666666666668</v>
      </c>
      <c r="R25" s="352"/>
      <c r="S25" s="595"/>
      <c r="T25" s="596"/>
      <c r="U25" s="932"/>
      <c r="V25" s="924"/>
      <c r="W25" s="25"/>
    </row>
    <row r="26" spans="1:23" ht="16.5" customHeight="1" thickBot="1" thickTop="1">
      <c r="A26" s="921">
        <v>9</v>
      </c>
      <c r="B26" s="284" t="s">
        <v>26</v>
      </c>
      <c r="C26" s="356"/>
      <c r="D26" s="283">
        <v>0.2833333333333333</v>
      </c>
      <c r="E26" s="283">
        <v>0.325</v>
      </c>
      <c r="F26" s="380">
        <v>0.3666666666666667</v>
      </c>
      <c r="G26" s="380">
        <v>0.4083333333333334</v>
      </c>
      <c r="H26" s="380">
        <v>0.45</v>
      </c>
      <c r="I26" s="380"/>
      <c r="J26" s="380"/>
      <c r="K26" s="380">
        <v>0.5750000000000001</v>
      </c>
      <c r="L26" s="380">
        <v>0.6166666666666667</v>
      </c>
      <c r="M26" s="380">
        <v>0.6583333333333333</v>
      </c>
      <c r="N26" s="380">
        <v>0.7000000000000001</v>
      </c>
      <c r="O26" s="380">
        <v>0.7416666666666667</v>
      </c>
      <c r="P26" s="283">
        <v>0.7833333333333333</v>
      </c>
      <c r="Q26" s="283">
        <v>0.8250000000000001</v>
      </c>
      <c r="R26" s="283"/>
      <c r="S26" s="351"/>
      <c r="T26" s="360"/>
      <c r="U26" s="922">
        <v>0.8666666666666667</v>
      </c>
      <c r="V26" s="934">
        <v>12</v>
      </c>
      <c r="W26" s="25"/>
    </row>
    <row r="27" spans="1:23" ht="1.5" customHeight="1" thickBot="1" thickTop="1">
      <c r="A27" s="921"/>
      <c r="B27" s="358" t="s">
        <v>65</v>
      </c>
      <c r="C27" s="357"/>
      <c r="D27" s="352">
        <f>D26-D24</f>
        <v>0.004166666666666652</v>
      </c>
      <c r="E27" s="352">
        <f aca="true" t="shared" si="5" ref="E27:Q27">E26-E24</f>
        <v>0.004166666666666652</v>
      </c>
      <c r="F27" s="353">
        <f t="shared" si="5"/>
        <v>0.004166666666666707</v>
      </c>
      <c r="G27" s="353">
        <f t="shared" si="5"/>
        <v>0.4083333333333334</v>
      </c>
      <c r="H27" s="353">
        <f t="shared" si="5"/>
        <v>0.45</v>
      </c>
      <c r="I27" s="353">
        <f t="shared" si="5"/>
        <v>-0.4875</v>
      </c>
      <c r="J27" s="353">
        <f t="shared" si="5"/>
        <v>-0.5291666666666667</v>
      </c>
      <c r="K27" s="353">
        <f t="shared" si="5"/>
        <v>0.004166666666666763</v>
      </c>
      <c r="L27" s="353">
        <f t="shared" si="5"/>
        <v>0.004166666666666763</v>
      </c>
      <c r="M27" s="353">
        <f t="shared" si="5"/>
        <v>0.004166666666666652</v>
      </c>
      <c r="N27" s="353">
        <f t="shared" si="5"/>
        <v>0.004166666666666763</v>
      </c>
      <c r="O27" s="353">
        <f t="shared" si="5"/>
        <v>0.004166666666666763</v>
      </c>
      <c r="P27" s="352">
        <f t="shared" si="5"/>
        <v>0.004166666666666652</v>
      </c>
      <c r="Q27" s="352">
        <f t="shared" si="5"/>
        <v>0.8250000000000001</v>
      </c>
      <c r="R27" s="352">
        <f>R26-R21</f>
        <v>-0.8645833333333334</v>
      </c>
      <c r="S27" s="595"/>
      <c r="T27" s="592"/>
      <c r="U27" s="922"/>
      <c r="V27" s="935"/>
      <c r="W27" s="25"/>
    </row>
    <row r="28" spans="1:23" ht="16.5" customHeight="1" thickBot="1" thickTop="1">
      <c r="A28" s="921">
        <v>10</v>
      </c>
      <c r="B28" s="284" t="s">
        <v>26</v>
      </c>
      <c r="C28" s="356"/>
      <c r="D28" s="283">
        <v>0.28750000000000003</v>
      </c>
      <c r="E28" s="283">
        <v>0.32916666666666666</v>
      </c>
      <c r="F28" s="380">
        <v>0.37083333333333335</v>
      </c>
      <c r="G28" s="380">
        <v>0.41250000000000003</v>
      </c>
      <c r="H28" s="380">
        <v>0.45416666666666666</v>
      </c>
      <c r="I28" s="380">
        <v>0.49583333333333335</v>
      </c>
      <c r="J28" s="380">
        <v>0.5375</v>
      </c>
      <c r="K28" s="380"/>
      <c r="L28" s="380"/>
      <c r="M28" s="380">
        <v>0.6625</v>
      </c>
      <c r="N28" s="380">
        <v>0.7041666666666666</v>
      </c>
      <c r="O28" s="380">
        <v>0.7458333333333332</v>
      </c>
      <c r="P28" s="283">
        <v>0.7875</v>
      </c>
      <c r="Q28" s="283">
        <v>0.8291666666666666</v>
      </c>
      <c r="R28" s="380">
        <v>0.8708333333333332</v>
      </c>
      <c r="S28" s="351">
        <v>0.9166666666666666</v>
      </c>
      <c r="T28" s="360"/>
      <c r="U28" s="922">
        <v>0.9583333333333334</v>
      </c>
      <c r="V28" s="923">
        <v>14</v>
      </c>
      <c r="W28" s="25"/>
    </row>
    <row r="29" spans="1:23" ht="2.25" customHeight="1" thickBot="1" thickTop="1">
      <c r="A29" s="921"/>
      <c r="B29" s="358" t="s">
        <v>65</v>
      </c>
      <c r="C29" s="355"/>
      <c r="D29" s="352">
        <f>D28-D26</f>
        <v>0.004166666666666707</v>
      </c>
      <c r="E29" s="352">
        <f aca="true" t="shared" si="6" ref="E29:R29">E28-E26</f>
        <v>0.004166666666666652</v>
      </c>
      <c r="F29" s="353">
        <f t="shared" si="6"/>
        <v>0.004166666666666652</v>
      </c>
      <c r="G29" s="353">
        <f t="shared" si="6"/>
        <v>0.004166666666666652</v>
      </c>
      <c r="H29" s="353">
        <f t="shared" si="6"/>
        <v>0.004166666666666652</v>
      </c>
      <c r="I29" s="353">
        <f t="shared" si="6"/>
        <v>0.49583333333333335</v>
      </c>
      <c r="J29" s="353">
        <f t="shared" si="6"/>
        <v>0.5375</v>
      </c>
      <c r="K29" s="353">
        <f t="shared" si="6"/>
        <v>-0.5750000000000001</v>
      </c>
      <c r="L29" s="353">
        <f t="shared" si="6"/>
        <v>-0.6166666666666667</v>
      </c>
      <c r="M29" s="353">
        <f t="shared" si="6"/>
        <v>0.004166666666666652</v>
      </c>
      <c r="N29" s="353">
        <f t="shared" si="6"/>
        <v>0.004166666666666541</v>
      </c>
      <c r="O29" s="353">
        <f t="shared" si="6"/>
        <v>0.004166666666666541</v>
      </c>
      <c r="P29" s="352">
        <f t="shared" si="6"/>
        <v>0.004166666666666652</v>
      </c>
      <c r="Q29" s="352">
        <f t="shared" si="6"/>
        <v>0.004166666666666541</v>
      </c>
      <c r="R29" s="352">
        <f t="shared" si="6"/>
        <v>0.8708333333333332</v>
      </c>
      <c r="S29" s="595">
        <f>S28-S21</f>
        <v>0.9166666666666666</v>
      </c>
      <c r="T29" s="596"/>
      <c r="U29" s="922"/>
      <c r="V29" s="924"/>
      <c r="W29" s="25"/>
    </row>
    <row r="30" spans="1:23" ht="1.5" customHeight="1" thickBot="1" thickTop="1">
      <c r="A30" s="561"/>
      <c r="B30" s="358" t="s">
        <v>65</v>
      </c>
      <c r="C30" s="606" t="e">
        <f>#REF!-C24</f>
        <v>#REF!</v>
      </c>
      <c r="D30" s="352" t="e">
        <f>#REF!-D28</f>
        <v>#REF!</v>
      </c>
      <c r="E30" s="352" t="e">
        <f>#REF!-E28</f>
        <v>#REF!</v>
      </c>
      <c r="F30" s="352" t="e">
        <f>#REF!-F28</f>
        <v>#REF!</v>
      </c>
      <c r="G30" s="352" t="e">
        <f>#REF!-G28</f>
        <v>#REF!</v>
      </c>
      <c r="H30" s="352" t="e">
        <f>#REF!-H28</f>
        <v>#REF!</v>
      </c>
      <c r="I30" s="352" t="e">
        <f>#REF!-I28</f>
        <v>#REF!</v>
      </c>
      <c r="J30" s="352" t="e">
        <f>#REF!-J28</f>
        <v>#REF!</v>
      </c>
      <c r="K30" s="352" t="e">
        <f>#REF!-K28</f>
        <v>#REF!</v>
      </c>
      <c r="L30" s="352" t="e">
        <f>#REF!-L28</f>
        <v>#REF!</v>
      </c>
      <c r="M30" s="352" t="e">
        <f>#REF!-M28</f>
        <v>#REF!</v>
      </c>
      <c r="N30" s="352" t="e">
        <f>#REF!-N28</f>
        <v>#REF!</v>
      </c>
      <c r="O30" s="352" t="e">
        <f>#REF!-O28</f>
        <v>#REF!</v>
      </c>
      <c r="P30" s="352" t="e">
        <f>#REF!-P28</f>
        <v>#REF!</v>
      </c>
      <c r="Q30" s="352" t="e">
        <f>#REF!-Q28</f>
        <v>#REF!</v>
      </c>
      <c r="R30" s="595"/>
      <c r="S30" s="595"/>
      <c r="T30" s="596"/>
      <c r="U30" s="686"/>
      <c r="V30" s="562"/>
      <c r="W30" s="25"/>
    </row>
    <row r="31" spans="1:23" ht="0.75" customHeight="1" thickBot="1" thickTop="1">
      <c r="A31" s="684"/>
      <c r="B31" s="358" t="s">
        <v>65</v>
      </c>
      <c r="C31" s="606"/>
      <c r="D31" s="595" t="e">
        <f>#REF!-#REF!</f>
        <v>#REF!</v>
      </c>
      <c r="E31" s="595" t="e">
        <f>#REF!-#REF!</f>
        <v>#REF!</v>
      </c>
      <c r="F31" s="595" t="e">
        <f>#REF!-#REF!</f>
        <v>#REF!</v>
      </c>
      <c r="G31" s="595" t="e">
        <f>#REF!-#REF!</f>
        <v>#REF!</v>
      </c>
      <c r="H31" s="350" t="e">
        <f>#REF!-#REF!</f>
        <v>#REF!</v>
      </c>
      <c r="I31" s="350" t="e">
        <f>#REF!-#REF!</f>
        <v>#REF!</v>
      </c>
      <c r="J31" s="350" t="e">
        <f>#REF!-#REF!</f>
        <v>#REF!</v>
      </c>
      <c r="K31" s="350" t="e">
        <f>#REF!-#REF!</f>
        <v>#REF!</v>
      </c>
      <c r="L31" s="350" t="e">
        <f>#REF!-#REF!</f>
        <v>#REF!</v>
      </c>
      <c r="M31" s="350" t="e">
        <f>#REF!-#REF!</f>
        <v>#REF!</v>
      </c>
      <c r="N31" s="350" t="e">
        <f>#REF!-#REF!</f>
        <v>#REF!</v>
      </c>
      <c r="O31" s="350" t="e">
        <f>#REF!-#REF!</f>
        <v>#REF!</v>
      </c>
      <c r="P31" s="595" t="e">
        <f>#REF!-#REF!</f>
        <v>#REF!</v>
      </c>
      <c r="Q31" s="595" t="e">
        <f>#REF!-#REF!</f>
        <v>#REF!</v>
      </c>
      <c r="R31" s="595" t="e">
        <f>#REF!-R28</f>
        <v>#REF!</v>
      </c>
      <c r="S31" s="595"/>
      <c r="T31" s="596"/>
      <c r="U31" s="685"/>
      <c r="V31" s="562"/>
      <c r="W31" s="25"/>
    </row>
    <row r="32" spans="1:23" ht="15" thickTop="1">
      <c r="A32" s="25"/>
      <c r="B32" s="26"/>
      <c r="C32" s="26"/>
      <c r="D32" s="26"/>
      <c r="E32" s="26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26"/>
      <c r="Q32" s="26"/>
      <c r="R32" s="26"/>
      <c r="S32" s="26"/>
      <c r="T32" s="26"/>
      <c r="U32" s="26"/>
      <c r="V32" s="26"/>
      <c r="W32" s="25"/>
    </row>
    <row r="33" spans="1:23" ht="81.75" customHeight="1">
      <c r="A33" s="925" t="s">
        <v>197</v>
      </c>
      <c r="B33" s="926"/>
      <c r="C33" s="926"/>
      <c r="D33" s="926"/>
      <c r="E33" s="926"/>
      <c r="F33" s="926"/>
      <c r="G33" s="926"/>
      <c r="H33" s="926"/>
      <c r="I33" s="926"/>
      <c r="J33" s="926"/>
      <c r="K33" s="926"/>
      <c r="L33" s="926"/>
      <c r="M33" s="926"/>
      <c r="N33" s="926"/>
      <c r="O33" s="926"/>
      <c r="P33" s="926"/>
      <c r="Q33" s="926"/>
      <c r="R33" s="926"/>
      <c r="S33" s="926"/>
      <c r="T33" s="926"/>
      <c r="U33" s="926"/>
      <c r="V33" s="571"/>
      <c r="W33" s="571"/>
    </row>
    <row r="34" spans="1:23" ht="14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4"/>
      <c r="W34" s="25"/>
    </row>
  </sheetData>
  <sheetProtection/>
  <mergeCells count="34">
    <mergeCell ref="T1:W1"/>
    <mergeCell ref="A2:U2"/>
    <mergeCell ref="C4:T4"/>
    <mergeCell ref="A5:A6"/>
    <mergeCell ref="U5:U6"/>
    <mergeCell ref="V5:V6"/>
    <mergeCell ref="A7:A8"/>
    <mergeCell ref="U7:U8"/>
    <mergeCell ref="V7:V8"/>
    <mergeCell ref="A9:A11"/>
    <mergeCell ref="U9:U11"/>
    <mergeCell ref="V9:V11"/>
    <mergeCell ref="A12:A13"/>
    <mergeCell ref="U12:U13"/>
    <mergeCell ref="V12:V13"/>
    <mergeCell ref="A14:A16"/>
    <mergeCell ref="U14:U16"/>
    <mergeCell ref="V14:V16"/>
    <mergeCell ref="A18:A19"/>
    <mergeCell ref="U18:U19"/>
    <mergeCell ref="V18:V19"/>
    <mergeCell ref="A21:A22"/>
    <mergeCell ref="U21:U22"/>
    <mergeCell ref="V21:V22"/>
    <mergeCell ref="A28:A29"/>
    <mergeCell ref="U28:U29"/>
    <mergeCell ref="V28:V29"/>
    <mergeCell ref="A33:U33"/>
    <mergeCell ref="A23:A25"/>
    <mergeCell ref="U23:U25"/>
    <mergeCell ref="V23:V25"/>
    <mergeCell ref="A26:A27"/>
    <mergeCell ref="U26:U27"/>
    <mergeCell ref="V26:V2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14"/>
  <sheetViews>
    <sheetView view="pageBreakPreview" zoomScale="80" zoomScaleSheetLayoutView="80" zoomScalePageLayoutView="0" workbookViewId="0" topLeftCell="A1">
      <selection activeCell="H11" sqref="H11"/>
    </sheetView>
  </sheetViews>
  <sheetFormatPr defaultColWidth="7.625" defaultRowHeight="18" customHeight="1"/>
  <cols>
    <col min="1" max="1" width="7.125" style="0" customWidth="1"/>
    <col min="2" max="2" width="12.50390625" style="3" customWidth="1"/>
    <col min="3" max="3" width="6.875" style="3" customWidth="1"/>
    <col min="4" max="4" width="6.75390625" style="3" customWidth="1"/>
    <col min="5" max="5" width="7.75390625" style="3" customWidth="1"/>
    <col min="6" max="6" width="8.375" style="3" customWidth="1"/>
    <col min="7" max="7" width="7.50390625" style="3" customWidth="1"/>
    <col min="8" max="8" width="7.875" style="3" customWidth="1"/>
    <col min="9" max="9" width="7.00390625" style="3" customWidth="1"/>
    <col min="10" max="10" width="7.875" style="3" customWidth="1"/>
    <col min="11" max="11" width="9.25390625" style="3" customWidth="1"/>
    <col min="12" max="12" width="8.50390625" style="3" customWidth="1"/>
    <col min="13" max="14" width="7.125" style="3" customWidth="1"/>
    <col min="15" max="15" width="7.00390625" style="3" customWidth="1"/>
    <col min="16" max="17" width="9.125" style="3" customWidth="1"/>
    <col min="18" max="19" width="7.125" style="3" customWidth="1"/>
    <col min="20" max="20" width="6.125" style="3" customWidth="1"/>
    <col min="21" max="21" width="7.00390625" style="3" customWidth="1"/>
    <col min="22" max="22" width="10.625" style="4" customWidth="1"/>
  </cols>
  <sheetData>
    <row r="1" spans="19:22" ht="18" customHeight="1">
      <c r="S1" s="844"/>
      <c r="T1" s="844"/>
      <c r="U1" s="844"/>
      <c r="V1" s="844"/>
    </row>
    <row r="2" spans="1:23" s="1" customFormat="1" ht="18" customHeight="1">
      <c r="A2" s="947" t="s">
        <v>129</v>
      </c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8"/>
      <c r="Q2" s="948"/>
      <c r="R2" s="948"/>
      <c r="S2" s="948"/>
      <c r="T2" s="948"/>
      <c r="U2" s="948"/>
      <c r="V2" s="24"/>
      <c r="W2" s="25"/>
    </row>
    <row r="3" spans="1:23" s="1" customFormat="1" ht="18" customHeight="1" thickBot="1">
      <c r="A3" s="361"/>
      <c r="B3" s="305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2">
        <v>0.041666666666666664</v>
      </c>
      <c r="S3" s="300"/>
      <c r="T3" s="300"/>
      <c r="U3" s="300"/>
      <c r="V3" s="24"/>
      <c r="W3" s="25"/>
    </row>
    <row r="4" spans="1:23" s="1" customFormat="1" ht="52.5" customHeight="1" thickBot="1" thickTop="1">
      <c r="A4" s="363" t="s">
        <v>29</v>
      </c>
      <c r="B4" s="364" t="s">
        <v>25</v>
      </c>
      <c r="C4" s="949" t="s">
        <v>99</v>
      </c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0"/>
      <c r="S4" s="950"/>
      <c r="T4" s="950"/>
      <c r="U4" s="374" t="s">
        <v>62</v>
      </c>
      <c r="V4" s="253" t="s">
        <v>74</v>
      </c>
      <c r="W4" s="25"/>
    </row>
    <row r="5" spans="1:23" s="1" customFormat="1" ht="63.75" customHeight="1" thickBot="1" thickTop="1">
      <c r="A5" s="511">
        <v>1</v>
      </c>
      <c r="B5" s="373" t="s">
        <v>26</v>
      </c>
      <c r="C5" s="365"/>
      <c r="D5" s="366">
        <v>0.25</v>
      </c>
      <c r="E5" s="366">
        <f>D5+R3</f>
        <v>0.2916666666666667</v>
      </c>
      <c r="F5" s="366">
        <f>E5+R3</f>
        <v>0.33333333333333337</v>
      </c>
      <c r="G5" s="366">
        <f>F5+R3</f>
        <v>0.37500000000000006</v>
      </c>
      <c r="H5" s="366">
        <f>G5+R3</f>
        <v>0.41666666666666674</v>
      </c>
      <c r="I5" s="366">
        <f>H5+R3</f>
        <v>0.4583333333333334</v>
      </c>
      <c r="J5" s="366">
        <f>I5+R3</f>
        <v>0.5000000000000001</v>
      </c>
      <c r="K5" s="366">
        <f>J5+R3</f>
        <v>0.5416666666666667</v>
      </c>
      <c r="L5" s="366">
        <f>K5+R3</f>
        <v>0.5833333333333334</v>
      </c>
      <c r="M5" s="366">
        <f>L5+R3</f>
        <v>0.625</v>
      </c>
      <c r="N5" s="366">
        <f>M5+R3</f>
        <v>0.6666666666666666</v>
      </c>
      <c r="O5" s="366">
        <f>N5+R3</f>
        <v>0.7083333333333333</v>
      </c>
      <c r="P5" s="366">
        <f>O5+R3</f>
        <v>0.7499999999999999</v>
      </c>
      <c r="Q5" s="366">
        <f>P5+R3</f>
        <v>0.7916666666666665</v>
      </c>
      <c r="R5" s="366"/>
      <c r="S5" s="366"/>
      <c r="T5" s="367"/>
      <c r="U5" s="509">
        <f>Q5+R3</f>
        <v>0.8333333333333331</v>
      </c>
      <c r="V5" s="506">
        <v>14</v>
      </c>
      <c r="W5" s="25"/>
    </row>
    <row r="6" spans="1:23" s="1" customFormat="1" ht="49.5" customHeight="1" thickBot="1" thickTop="1">
      <c r="A6" s="511">
        <v>2</v>
      </c>
      <c r="B6" s="373" t="s">
        <v>26</v>
      </c>
      <c r="C6" s="365"/>
      <c r="D6" s="368"/>
      <c r="E6" s="369"/>
      <c r="F6" s="370"/>
      <c r="G6" s="370">
        <v>0.38055555555555554</v>
      </c>
      <c r="H6" s="370">
        <f>G6+R3</f>
        <v>0.4222222222222222</v>
      </c>
      <c r="I6" s="370">
        <f>H6+R3</f>
        <v>0.4638888888888889</v>
      </c>
      <c r="J6" s="370">
        <f>I6+R3</f>
        <v>0.5055555555555555</v>
      </c>
      <c r="K6" s="370">
        <f>J6+R3</f>
        <v>0.5472222222222222</v>
      </c>
      <c r="L6" s="370">
        <f>K6+R3</f>
        <v>0.5888888888888888</v>
      </c>
      <c r="M6" s="370">
        <f>L6+R3</f>
        <v>0.6305555555555554</v>
      </c>
      <c r="N6" s="370">
        <f>M6+R3</f>
        <v>0.672222222222222</v>
      </c>
      <c r="O6" s="370">
        <f>N6+R3</f>
        <v>0.7138888888888887</v>
      </c>
      <c r="P6" s="370">
        <f>O6+R3</f>
        <v>0.7555555555555553</v>
      </c>
      <c r="Q6" s="370">
        <f>P6+R3</f>
        <v>0.7972222222222219</v>
      </c>
      <c r="R6" s="481" t="s">
        <v>148</v>
      </c>
      <c r="S6" s="482" t="s">
        <v>149</v>
      </c>
      <c r="T6" s="367"/>
      <c r="U6" s="509">
        <v>0.9236111111111112</v>
      </c>
      <c r="V6" s="506">
        <v>13</v>
      </c>
      <c r="W6" s="25"/>
    </row>
    <row r="7" spans="1:23" s="1" customFormat="1" ht="54.75" customHeight="1" thickBot="1" thickTop="1">
      <c r="A7" s="511">
        <v>3</v>
      </c>
      <c r="B7" s="373" t="s">
        <v>26</v>
      </c>
      <c r="C7" s="365"/>
      <c r="D7" s="371">
        <v>0.2611111111111111</v>
      </c>
      <c r="E7" s="369">
        <f>D7+R3</f>
        <v>0.3027777777777778</v>
      </c>
      <c r="F7" s="369">
        <f>E7+R3</f>
        <v>0.3444444444444445</v>
      </c>
      <c r="G7" s="372">
        <f>F7+R3</f>
        <v>0.3861111111111112</v>
      </c>
      <c r="H7" s="372">
        <f>G7+R3</f>
        <v>0.42777777777777787</v>
      </c>
      <c r="I7" s="372">
        <f>H7+R3</f>
        <v>0.46944444444444455</v>
      </c>
      <c r="J7" s="372">
        <f>I7+R3</f>
        <v>0.5111111111111112</v>
      </c>
      <c r="K7" s="372">
        <f>J7+R3</f>
        <v>0.5527777777777778</v>
      </c>
      <c r="L7" s="372">
        <f>K7+R3</f>
        <v>0.5944444444444444</v>
      </c>
      <c r="M7" s="372">
        <f>L7+R3</f>
        <v>0.6361111111111111</v>
      </c>
      <c r="N7" s="372">
        <f>M7+R3</f>
        <v>0.6777777777777777</v>
      </c>
      <c r="O7" s="372">
        <f>N7+R3</f>
        <v>0.7194444444444443</v>
      </c>
      <c r="P7" s="372">
        <f>O7+R3</f>
        <v>0.761111111111111</v>
      </c>
      <c r="Q7" s="366">
        <f>P7+R3</f>
        <v>0.8027777777777776</v>
      </c>
      <c r="R7" s="366"/>
      <c r="S7" s="366"/>
      <c r="T7" s="367"/>
      <c r="U7" s="509">
        <f>Q7+R3</f>
        <v>0.8444444444444442</v>
      </c>
      <c r="V7" s="506">
        <v>14</v>
      </c>
      <c r="W7" s="25"/>
    </row>
    <row r="8" spans="1:23" s="1" customFormat="1" ht="57" customHeight="1" thickBot="1" thickTop="1">
      <c r="A8" s="511">
        <v>4</v>
      </c>
      <c r="B8" s="373" t="s">
        <v>26</v>
      </c>
      <c r="C8" s="365"/>
      <c r="D8" s="369"/>
      <c r="E8" s="372">
        <v>0.30833333333333335</v>
      </c>
      <c r="F8" s="372">
        <f>E8+R3</f>
        <v>0.35000000000000003</v>
      </c>
      <c r="G8" s="372">
        <f>F8+R3</f>
        <v>0.3916666666666667</v>
      </c>
      <c r="H8" s="372">
        <f>G8+R3</f>
        <v>0.4333333333333334</v>
      </c>
      <c r="I8" s="372">
        <f>H8+R3</f>
        <v>0.4750000000000001</v>
      </c>
      <c r="J8" s="372">
        <f>I8+R3</f>
        <v>0.5166666666666667</v>
      </c>
      <c r="K8" s="372">
        <f>J8+R3</f>
        <v>0.5583333333333333</v>
      </c>
      <c r="L8" s="372">
        <f>K8+R3</f>
        <v>0.6</v>
      </c>
      <c r="M8" s="372">
        <f>L8+R3</f>
        <v>0.6416666666666666</v>
      </c>
      <c r="N8" s="372">
        <f>M8+R3</f>
        <v>0.6833333333333332</v>
      </c>
      <c r="O8" s="372">
        <f>N8+R3</f>
        <v>0.7249999999999999</v>
      </c>
      <c r="P8" s="372">
        <f>O8+R3</f>
        <v>0.7666666666666665</v>
      </c>
      <c r="Q8" s="372">
        <f>P8+R3</f>
        <v>0.8083333333333331</v>
      </c>
      <c r="R8" s="483" t="s">
        <v>146</v>
      </c>
      <c r="S8" s="366"/>
      <c r="T8" s="367"/>
      <c r="U8" s="510">
        <f>R8+R3</f>
        <v>0.8923611111111112</v>
      </c>
      <c r="V8" s="506">
        <v>14</v>
      </c>
      <c r="W8" s="25"/>
    </row>
    <row r="9" spans="1:23" s="1" customFormat="1" ht="61.5" customHeight="1" thickBot="1" thickTop="1">
      <c r="A9" s="511">
        <v>5</v>
      </c>
      <c r="B9" s="373" t="s">
        <v>26</v>
      </c>
      <c r="C9" s="365"/>
      <c r="D9" s="368"/>
      <c r="E9" s="368"/>
      <c r="F9" s="368"/>
      <c r="G9" s="372">
        <v>0.3972222222222222</v>
      </c>
      <c r="H9" s="372">
        <f>G9+R3</f>
        <v>0.4388888888888889</v>
      </c>
      <c r="I9" s="372">
        <f>H9+R3</f>
        <v>0.48055555555555557</v>
      </c>
      <c r="J9" s="372">
        <f>I9+R3</f>
        <v>0.5222222222222223</v>
      </c>
      <c r="K9" s="372">
        <f>J9+R3</f>
        <v>0.5638888888888889</v>
      </c>
      <c r="L9" s="372">
        <f>K9+R3</f>
        <v>0.6055555555555555</v>
      </c>
      <c r="M9" s="372">
        <f>L9+R3</f>
        <v>0.6472222222222221</v>
      </c>
      <c r="N9" s="372">
        <f>M9+R3</f>
        <v>0.6888888888888888</v>
      </c>
      <c r="O9" s="372">
        <f>N9+R3</f>
        <v>0.7305555555555554</v>
      </c>
      <c r="P9" s="372">
        <f>O9+R3</f>
        <v>0.772222222222222</v>
      </c>
      <c r="Q9" s="366">
        <f>P9+R3</f>
        <v>0.8138888888888887</v>
      </c>
      <c r="R9" s="482" t="s">
        <v>150</v>
      </c>
      <c r="S9" s="482" t="s">
        <v>151</v>
      </c>
      <c r="T9" s="367"/>
      <c r="U9" s="509">
        <f>S9+R3</f>
        <v>0.9409722222222221</v>
      </c>
      <c r="V9" s="506">
        <v>13</v>
      </c>
      <c r="W9" s="25"/>
    </row>
    <row r="10" spans="1:22" s="1" customFormat="1" ht="56.25" customHeight="1" thickBot="1" thickTop="1">
      <c r="A10" s="511">
        <v>6</v>
      </c>
      <c r="B10" s="373" t="s">
        <v>26</v>
      </c>
      <c r="C10" s="365"/>
      <c r="D10" s="368"/>
      <c r="E10" s="369"/>
      <c r="F10" s="366">
        <v>0.36041666666666666</v>
      </c>
      <c r="G10" s="366">
        <f>F10+R3</f>
        <v>0.40208333333333335</v>
      </c>
      <c r="H10" s="366">
        <f>G10+R3</f>
        <v>0.44375000000000003</v>
      </c>
      <c r="I10" s="366">
        <f>H10+R3</f>
        <v>0.4854166666666667</v>
      </c>
      <c r="J10" s="366">
        <f>I10+R3</f>
        <v>0.5270833333333333</v>
      </c>
      <c r="K10" s="366">
        <f>J10+R3</f>
        <v>0.56875</v>
      </c>
      <c r="L10" s="366">
        <f>K10+R3</f>
        <v>0.6104166666666666</v>
      </c>
      <c r="M10" s="366">
        <f>L10+R3</f>
        <v>0.6520833333333332</v>
      </c>
      <c r="N10" s="366">
        <f>M10+R3</f>
        <v>0.6937499999999999</v>
      </c>
      <c r="O10" s="366">
        <f>N10+R3</f>
        <v>0.7354166666666665</v>
      </c>
      <c r="P10" s="366">
        <f>O10+R3</f>
        <v>0.7770833333333331</v>
      </c>
      <c r="Q10" s="366">
        <f>P10+R3</f>
        <v>0.8187499999999998</v>
      </c>
      <c r="R10" s="482" t="s">
        <v>147</v>
      </c>
      <c r="S10" s="366">
        <v>0.9166666666666666</v>
      </c>
      <c r="T10" s="367"/>
      <c r="U10" s="512">
        <f>S10+R3</f>
        <v>0.9583333333333333</v>
      </c>
      <c r="V10" s="514">
        <v>14</v>
      </c>
    </row>
    <row r="11" spans="1:22" s="1" customFormat="1" ht="54" customHeight="1" thickBot="1" thickTop="1">
      <c r="A11" s="511">
        <v>7</v>
      </c>
      <c r="B11" s="373" t="s">
        <v>26</v>
      </c>
      <c r="C11" s="365"/>
      <c r="D11" s="372">
        <v>0.28194444444444444</v>
      </c>
      <c r="E11" s="372">
        <f>D11+R3</f>
        <v>0.3236111111111111</v>
      </c>
      <c r="F11" s="372">
        <f>E11+R3</f>
        <v>0.3652777777777778</v>
      </c>
      <c r="G11" s="372">
        <f>F11+R3</f>
        <v>0.4069444444444445</v>
      </c>
      <c r="H11" s="372">
        <f>G11+R3</f>
        <v>0.4486111111111112</v>
      </c>
      <c r="I11" s="372">
        <f>H11+R3</f>
        <v>0.49027777777777787</v>
      </c>
      <c r="J11" s="372">
        <f>I11+R3</f>
        <v>0.5319444444444446</v>
      </c>
      <c r="K11" s="372">
        <f>J11+R3</f>
        <v>0.5736111111111112</v>
      </c>
      <c r="L11" s="372">
        <f>K11+R3</f>
        <v>0.6152777777777778</v>
      </c>
      <c r="M11" s="372">
        <f>L11+R3</f>
        <v>0.6569444444444444</v>
      </c>
      <c r="N11" s="372">
        <f>M11+R3</f>
        <v>0.6986111111111111</v>
      </c>
      <c r="O11" s="372">
        <f>N11+R3</f>
        <v>0.7402777777777777</v>
      </c>
      <c r="P11" s="372">
        <f>O11+R3</f>
        <v>0.7819444444444443</v>
      </c>
      <c r="Q11" s="372">
        <f>P11+R3</f>
        <v>0.823611111111111</v>
      </c>
      <c r="R11" s="372"/>
      <c r="S11" s="366"/>
      <c r="T11" s="367"/>
      <c r="U11" s="510">
        <f>Q11+R3</f>
        <v>0.8652777777777776</v>
      </c>
      <c r="V11" s="514">
        <v>14</v>
      </c>
    </row>
    <row r="12" spans="1:22" ht="70.5" customHeight="1" thickBot="1" thickTop="1">
      <c r="A12" s="511">
        <v>8</v>
      </c>
      <c r="B12" s="373" t="s">
        <v>26</v>
      </c>
      <c r="C12" s="365"/>
      <c r="D12" s="368"/>
      <c r="E12" s="366">
        <v>0.3284722222222222</v>
      </c>
      <c r="F12" s="366">
        <f>E12+R3</f>
        <v>0.3701388888888889</v>
      </c>
      <c r="G12" s="366">
        <f>F12+R3</f>
        <v>0.4118055555555556</v>
      </c>
      <c r="H12" s="366">
        <f>G12+R3</f>
        <v>0.4534722222222223</v>
      </c>
      <c r="I12" s="366">
        <f>H12+R3</f>
        <v>0.49513888888888896</v>
      </c>
      <c r="J12" s="366">
        <f>I12+R3</f>
        <v>0.5368055555555556</v>
      </c>
      <c r="K12" s="366">
        <f>J12+R3</f>
        <v>0.5784722222222223</v>
      </c>
      <c r="L12" s="366">
        <f>K12+R3</f>
        <v>0.6201388888888889</v>
      </c>
      <c r="M12" s="366">
        <f>L12+R3</f>
        <v>0.6618055555555555</v>
      </c>
      <c r="N12" s="366">
        <f>M12+R3</f>
        <v>0.7034722222222222</v>
      </c>
      <c r="O12" s="366">
        <f>N12+R3</f>
        <v>0.7451388888888888</v>
      </c>
      <c r="P12" s="366">
        <f>O12+R3</f>
        <v>0.7868055555555554</v>
      </c>
      <c r="Q12" s="366">
        <f>P12+R3</f>
        <v>0.828472222222222</v>
      </c>
      <c r="R12" s="366">
        <f>Q12+R3</f>
        <v>0.8701388888888887</v>
      </c>
      <c r="S12" s="366"/>
      <c r="T12" s="367"/>
      <c r="U12" s="510">
        <f>R12+R3</f>
        <v>0.9118055555555553</v>
      </c>
      <c r="V12" s="513">
        <v>14</v>
      </c>
    </row>
    <row r="13" spans="1:21" ht="18" customHeight="1" thickTop="1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</row>
    <row r="14" spans="1:21" ht="83.25" customHeight="1">
      <c r="A14" s="925" t="s">
        <v>171</v>
      </c>
      <c r="B14" s="926"/>
      <c r="C14" s="926"/>
      <c r="D14" s="926"/>
      <c r="E14" s="926"/>
      <c r="F14" s="926"/>
      <c r="G14" s="926"/>
      <c r="H14" s="926"/>
      <c r="I14" s="926"/>
      <c r="J14" s="926"/>
      <c r="K14" s="926"/>
      <c r="L14" s="926"/>
      <c r="M14" s="926"/>
      <c r="N14" s="926"/>
      <c r="O14" s="926"/>
      <c r="P14" s="926"/>
      <c r="Q14" s="926"/>
      <c r="R14" s="926"/>
      <c r="S14" s="926"/>
      <c r="T14" s="926"/>
      <c r="U14" s="926"/>
    </row>
  </sheetData>
  <sheetProtection/>
  <mergeCells count="4">
    <mergeCell ref="A2:U2"/>
    <mergeCell ref="C4:T4"/>
    <mergeCell ref="A14:U14"/>
    <mergeCell ref="S1:V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P8"/>
  <sheetViews>
    <sheetView view="pageBreakPreview" zoomScaleSheetLayoutView="100" zoomScalePageLayoutView="0" workbookViewId="0" topLeftCell="A1">
      <selection activeCell="A8" sqref="A8:O8"/>
    </sheetView>
  </sheetViews>
  <sheetFormatPr defaultColWidth="8.00390625" defaultRowHeight="14.25"/>
  <cols>
    <col min="1" max="1" width="8.00390625" style="10" customWidth="1"/>
    <col min="2" max="2" width="12.125" style="10" customWidth="1"/>
    <col min="3" max="3" width="8.125" style="10" customWidth="1"/>
    <col min="4" max="4" width="8.00390625" style="10" customWidth="1"/>
    <col min="5" max="5" width="5.00390625" style="10" customWidth="1"/>
    <col min="6" max="6" width="7.375" style="10" customWidth="1"/>
    <col min="7" max="7" width="5.625" style="10" customWidth="1"/>
    <col min="8" max="8" width="6.00390625" style="10" customWidth="1"/>
    <col min="9" max="9" width="6.75390625" style="10" customWidth="1"/>
    <col min="10" max="10" width="5.375" style="10" customWidth="1"/>
    <col min="11" max="11" width="6.50390625" style="10" customWidth="1"/>
    <col min="12" max="13" width="7.00390625" style="10" customWidth="1"/>
    <col min="14" max="14" width="6.375" style="10" customWidth="1"/>
    <col min="15" max="15" width="7.125" style="10" customWidth="1"/>
    <col min="16" max="16" width="10.25390625" style="10" customWidth="1"/>
    <col min="17" max="17" width="7.375" style="10" customWidth="1"/>
    <col min="18" max="16384" width="8.00390625" style="10" customWidth="1"/>
  </cols>
  <sheetData>
    <row r="1" spans="1:15" ht="15" customHeight="1">
      <c r="A1" s="955" t="s">
        <v>96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  <c r="N1" s="956"/>
      <c r="O1" s="956"/>
    </row>
    <row r="2" spans="1:15" ht="14.25" customHeight="1" thickBot="1">
      <c r="A2" s="31"/>
      <c r="B2" s="28"/>
      <c r="C2" s="28"/>
      <c r="D2" s="28"/>
      <c r="E2" s="28"/>
      <c r="F2" s="28"/>
      <c r="G2" s="28"/>
      <c r="H2" s="28"/>
      <c r="I2" s="957" t="s">
        <v>60</v>
      </c>
      <c r="J2" s="958"/>
      <c r="K2" s="958"/>
      <c r="L2" s="958"/>
      <c r="M2" s="28"/>
      <c r="N2" s="34">
        <v>0.04861111111111111</v>
      </c>
      <c r="O2" s="28"/>
    </row>
    <row r="3" spans="1:16" ht="45" customHeight="1" thickBot="1" thickTop="1">
      <c r="A3" s="255" t="s">
        <v>27</v>
      </c>
      <c r="B3" s="256" t="s">
        <v>25</v>
      </c>
      <c r="C3" s="959" t="s">
        <v>97</v>
      </c>
      <c r="D3" s="959"/>
      <c r="E3" s="959"/>
      <c r="F3" s="959"/>
      <c r="G3" s="959"/>
      <c r="H3" s="959"/>
      <c r="I3" s="959"/>
      <c r="J3" s="959"/>
      <c r="K3" s="959"/>
      <c r="L3" s="959"/>
      <c r="M3" s="959"/>
      <c r="N3" s="960"/>
      <c r="O3" s="255" t="s">
        <v>62</v>
      </c>
      <c r="P3" s="440" t="s">
        <v>74</v>
      </c>
    </row>
    <row r="4" spans="1:16" ht="33.75" customHeight="1" thickBot="1" thickTop="1">
      <c r="A4" s="961">
        <v>1</v>
      </c>
      <c r="B4" s="257" t="s">
        <v>198</v>
      </c>
      <c r="C4" s="259">
        <v>0.29305555555555557</v>
      </c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1"/>
      <c r="O4" s="441"/>
      <c r="P4" s="951">
        <v>10.5</v>
      </c>
    </row>
    <row r="5" spans="1:16" ht="30.75" customHeight="1" thickBot="1" thickTop="1">
      <c r="A5" s="962"/>
      <c r="B5" s="257" t="s">
        <v>0</v>
      </c>
      <c r="C5" s="262"/>
      <c r="D5" s="263" t="s">
        <v>98</v>
      </c>
      <c r="E5" s="264">
        <f>D5+N2</f>
        <v>0.3506944444444444</v>
      </c>
      <c r="F5" s="264">
        <f>E5+N2</f>
        <v>0.3993055555555555</v>
      </c>
      <c r="G5" s="264">
        <f>F5+N2</f>
        <v>0.44791666666666663</v>
      </c>
      <c r="H5" s="264">
        <f>G5+N2</f>
        <v>0.49652777777777773</v>
      </c>
      <c r="I5" s="265">
        <f>H5+N2</f>
        <v>0.5451388888888888</v>
      </c>
      <c r="J5" s="264">
        <f>I5+N2</f>
        <v>0.59375</v>
      </c>
      <c r="K5" s="264">
        <f>J5+N2</f>
        <v>0.6423611111111112</v>
      </c>
      <c r="L5" s="264">
        <f>K5+N2</f>
        <v>0.6909722222222223</v>
      </c>
      <c r="M5" s="265">
        <f>L5+N2</f>
        <v>0.7395833333333335</v>
      </c>
      <c r="N5" s="266"/>
      <c r="O5" s="258">
        <v>0.7881944444444445</v>
      </c>
      <c r="P5" s="952"/>
    </row>
    <row r="6" spans="1:16" ht="13.5" thickTop="1">
      <c r="A6" s="66"/>
      <c r="B6" s="65"/>
      <c r="C6" s="147"/>
      <c r="D6" s="148"/>
      <c r="E6" s="67"/>
      <c r="F6" s="67"/>
      <c r="G6" s="67"/>
      <c r="H6" s="67"/>
      <c r="I6" s="68"/>
      <c r="J6" s="67"/>
      <c r="K6" s="149"/>
      <c r="L6" s="67"/>
      <c r="M6" s="68"/>
      <c r="N6" s="150"/>
      <c r="O6" s="67"/>
      <c r="P6" s="76"/>
    </row>
    <row r="7" spans="1:15" ht="12.75">
      <c r="A7" s="29"/>
      <c r="B7" s="30"/>
      <c r="C7" s="30"/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28"/>
    </row>
    <row r="8" spans="1:16" ht="119.25" customHeight="1">
      <c r="A8" s="953" t="s">
        <v>199</v>
      </c>
      <c r="B8" s="954"/>
      <c r="C8" s="954"/>
      <c r="D8" s="954"/>
      <c r="E8" s="954"/>
      <c r="F8" s="954"/>
      <c r="G8" s="954"/>
      <c r="H8" s="954"/>
      <c r="I8" s="954"/>
      <c r="J8" s="954"/>
      <c r="K8" s="954"/>
      <c r="L8" s="954"/>
      <c r="M8" s="954"/>
      <c r="N8" s="954"/>
      <c r="O8" s="954"/>
      <c r="P8" s="75"/>
    </row>
  </sheetData>
  <sheetProtection/>
  <mergeCells count="6">
    <mergeCell ref="P4:P5"/>
    <mergeCell ref="A8:O8"/>
    <mergeCell ref="A1:O1"/>
    <mergeCell ref="I2:L2"/>
    <mergeCell ref="C3:N3"/>
    <mergeCell ref="A4:A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18"/>
  <sheetViews>
    <sheetView zoomScale="80" zoomScaleNormal="80" zoomScalePageLayoutView="0" workbookViewId="0" topLeftCell="A1">
      <selection activeCell="O13" sqref="O13"/>
    </sheetView>
  </sheetViews>
  <sheetFormatPr defaultColWidth="9.00390625" defaultRowHeight="14.25"/>
  <cols>
    <col min="1" max="1" width="14.875" style="0" customWidth="1"/>
    <col min="2" max="2" width="13.625" style="0" customWidth="1"/>
    <col min="8" max="9" width="8.50390625" style="0" customWidth="1"/>
    <col min="10" max="10" width="8.25390625" style="0" customWidth="1"/>
    <col min="11" max="11" width="8.00390625" style="0" customWidth="1"/>
    <col min="12" max="12" width="8.50390625" style="0" customWidth="1"/>
    <col min="13" max="14" width="8.25390625" style="0" customWidth="1"/>
    <col min="15" max="15" width="12.375" style="0" customWidth="1"/>
    <col min="17" max="17" width="10.875" style="0" customWidth="1"/>
    <col min="19" max="19" width="11.75390625" style="0" customWidth="1"/>
  </cols>
  <sheetData>
    <row r="1" spans="17:19" ht="14.25">
      <c r="Q1" s="844"/>
      <c r="R1" s="844"/>
      <c r="S1" s="844"/>
    </row>
    <row r="2" spans="1:18" ht="18.75">
      <c r="A2" s="970" t="s">
        <v>63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0"/>
      <c r="R2" s="154"/>
    </row>
    <row r="3" spans="1:18" ht="12" customHeight="1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154"/>
    </row>
    <row r="4" spans="1:18" ht="41.25" customHeight="1">
      <c r="A4" s="971" t="s">
        <v>173</v>
      </c>
      <c r="B4" s="972"/>
      <c r="C4" s="972"/>
      <c r="D4" s="972"/>
      <c r="E4" s="972"/>
      <c r="F4" s="972"/>
      <c r="G4" s="972"/>
      <c r="H4" s="972"/>
      <c r="I4" s="972"/>
      <c r="J4" s="972"/>
      <c r="K4" s="972"/>
      <c r="L4" s="972"/>
      <c r="M4" s="972"/>
      <c r="N4" s="972"/>
      <c r="O4" s="972"/>
      <c r="P4" s="972"/>
      <c r="Q4" s="972"/>
      <c r="R4" s="153"/>
    </row>
    <row r="5" spans="1:18" ht="18.75">
      <c r="A5" s="401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3"/>
      <c r="O5" s="403"/>
      <c r="P5" s="403"/>
      <c r="Q5" s="404">
        <v>0.02152777777777778</v>
      </c>
      <c r="R5" s="162"/>
    </row>
    <row r="6" spans="1:18" ht="15" thickBot="1">
      <c r="A6" s="164"/>
      <c r="B6" s="165"/>
      <c r="C6" s="165"/>
      <c r="D6" s="166"/>
      <c r="E6" s="166"/>
      <c r="F6" s="166"/>
      <c r="G6" s="166"/>
      <c r="H6" s="166"/>
      <c r="I6" s="973" t="s">
        <v>118</v>
      </c>
      <c r="J6" s="973"/>
      <c r="K6" s="973"/>
      <c r="L6" s="973"/>
      <c r="M6" s="973"/>
      <c r="N6" s="167">
        <v>0.03263888888888889</v>
      </c>
      <c r="O6" s="168">
        <v>0.05416666666666667</v>
      </c>
      <c r="P6" s="167"/>
      <c r="Q6" s="167">
        <v>0.009027777777777779</v>
      </c>
      <c r="R6" s="163">
        <v>0.03263888888888889</v>
      </c>
    </row>
    <row r="7" spans="1:19" ht="31.5" thickBot="1" thickTop="1">
      <c r="A7" s="406" t="s">
        <v>27</v>
      </c>
      <c r="B7" s="408" t="s">
        <v>25</v>
      </c>
      <c r="C7" s="974" t="s">
        <v>95</v>
      </c>
      <c r="D7" s="974"/>
      <c r="E7" s="974"/>
      <c r="F7" s="974"/>
      <c r="G7" s="974"/>
      <c r="H7" s="974"/>
      <c r="I7" s="974"/>
      <c r="J7" s="974"/>
      <c r="K7" s="974"/>
      <c r="L7" s="974"/>
      <c r="M7" s="974"/>
      <c r="N7" s="974"/>
      <c r="O7" s="974"/>
      <c r="P7" s="974"/>
      <c r="Q7" s="406" t="s">
        <v>57</v>
      </c>
      <c r="R7" s="154"/>
      <c r="S7" s="446" t="s">
        <v>74</v>
      </c>
    </row>
    <row r="8" spans="1:19" ht="65.25" customHeight="1" thickBot="1" thickTop="1">
      <c r="A8" s="418">
        <v>1</v>
      </c>
      <c r="B8" s="419" t="s">
        <v>125</v>
      </c>
      <c r="C8" s="413"/>
      <c r="D8" s="346">
        <v>0.25</v>
      </c>
      <c r="E8" s="409">
        <v>0.3020833333333333</v>
      </c>
      <c r="F8" s="409">
        <v>0.3541666666666667</v>
      </c>
      <c r="G8" s="346">
        <v>0.40625</v>
      </c>
      <c r="H8" s="346">
        <v>0.4583333333333333</v>
      </c>
      <c r="I8" s="346">
        <v>0.5104166666666666</v>
      </c>
      <c r="J8" s="346">
        <v>0.5625</v>
      </c>
      <c r="K8" s="346">
        <v>0.6145833333333334</v>
      </c>
      <c r="L8" s="346">
        <v>0.6666666666666666</v>
      </c>
      <c r="M8" s="346">
        <v>0.71875</v>
      </c>
      <c r="N8" s="346">
        <v>0.7708333333333334</v>
      </c>
      <c r="O8" s="346">
        <v>0.8229166666666666</v>
      </c>
      <c r="P8" s="410">
        <v>0.875</v>
      </c>
      <c r="Q8" s="508">
        <v>0.90625</v>
      </c>
      <c r="R8" s="154" t="s">
        <v>53</v>
      </c>
      <c r="S8" s="507">
        <v>12.5</v>
      </c>
    </row>
    <row r="9" spans="1:19" ht="31.5" customHeight="1" thickTop="1">
      <c r="A9" s="965">
        <v>2</v>
      </c>
      <c r="B9" s="420" t="s">
        <v>53</v>
      </c>
      <c r="C9" s="405">
        <v>0.23611111111111113</v>
      </c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6"/>
      <c r="Q9" s="976">
        <v>0.8645833333333334</v>
      </c>
      <c r="R9" s="154"/>
      <c r="S9" s="963">
        <v>12</v>
      </c>
    </row>
    <row r="10" spans="1:19" ht="48" customHeight="1" thickBot="1">
      <c r="A10" s="966"/>
      <c r="B10" s="421" t="s">
        <v>125</v>
      </c>
      <c r="C10" s="405"/>
      <c r="D10" s="396">
        <v>0.2604166666666667</v>
      </c>
      <c r="E10" s="396">
        <v>0.3125</v>
      </c>
      <c r="F10" s="396">
        <v>0.3645833333333333</v>
      </c>
      <c r="G10" s="396">
        <v>0.4166666666666667</v>
      </c>
      <c r="H10" s="396">
        <v>0.46875</v>
      </c>
      <c r="I10" s="396">
        <v>0.5208333333333334</v>
      </c>
      <c r="J10" s="396">
        <v>0.5729166666666666</v>
      </c>
      <c r="K10" s="396">
        <v>0.625</v>
      </c>
      <c r="L10" s="396">
        <v>0.6770833333333334</v>
      </c>
      <c r="M10" s="396">
        <v>0.7291666666666666</v>
      </c>
      <c r="N10" s="396">
        <v>0.78125</v>
      </c>
      <c r="O10" s="396">
        <v>0.8333333333333334</v>
      </c>
      <c r="P10" s="417"/>
      <c r="Q10" s="977"/>
      <c r="R10" s="154" t="s">
        <v>53</v>
      </c>
      <c r="S10" s="964"/>
    </row>
    <row r="11" spans="1:19" ht="36.75" customHeight="1" thickTop="1">
      <c r="A11" s="967">
        <v>3</v>
      </c>
      <c r="B11" s="422" t="s">
        <v>53</v>
      </c>
      <c r="C11" s="405">
        <v>0.2534722222222222</v>
      </c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6"/>
      <c r="Q11" s="978">
        <v>0.9270833333333334</v>
      </c>
      <c r="R11" s="154"/>
      <c r="S11" s="963">
        <v>13</v>
      </c>
    </row>
    <row r="12" spans="1:19" ht="57.75" customHeight="1" thickBot="1">
      <c r="A12" s="968"/>
      <c r="B12" s="421" t="s">
        <v>125</v>
      </c>
      <c r="C12" s="405"/>
      <c r="D12" s="396">
        <v>0.2708333333333333</v>
      </c>
      <c r="E12" s="396">
        <v>0.3229166666666667</v>
      </c>
      <c r="F12" s="396">
        <v>0.375</v>
      </c>
      <c r="G12" s="396">
        <v>0.4270833333333333</v>
      </c>
      <c r="H12" s="396">
        <v>0.4791666666666667</v>
      </c>
      <c r="I12" s="396">
        <v>0.53125</v>
      </c>
      <c r="J12" s="396">
        <v>0.5833333333333334</v>
      </c>
      <c r="K12" s="396">
        <v>0.6354166666666666</v>
      </c>
      <c r="L12" s="396">
        <v>0.6875</v>
      </c>
      <c r="M12" s="396">
        <v>0.7395833333333334</v>
      </c>
      <c r="N12" s="396">
        <v>0.7916666666666666</v>
      </c>
      <c r="O12" s="405">
        <v>0.84375</v>
      </c>
      <c r="P12" s="548">
        <v>0.8958333333333334</v>
      </c>
      <c r="Q12" s="979"/>
      <c r="R12" s="154" t="s">
        <v>53</v>
      </c>
      <c r="S12" s="964"/>
    </row>
    <row r="13" spans="1:19" ht="31.5" customHeight="1" thickTop="1">
      <c r="A13" s="965">
        <v>4</v>
      </c>
      <c r="B13" s="422" t="s">
        <v>53</v>
      </c>
      <c r="C13" s="405">
        <v>0.2604166666666667</v>
      </c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6"/>
      <c r="Q13" s="980">
        <v>0.9375</v>
      </c>
      <c r="R13" s="154"/>
      <c r="S13" s="963">
        <v>13</v>
      </c>
    </row>
    <row r="14" spans="1:19" ht="40.5" customHeight="1" thickBot="1">
      <c r="A14" s="966"/>
      <c r="B14" s="421" t="s">
        <v>125</v>
      </c>
      <c r="C14" s="405"/>
      <c r="D14" s="405">
        <v>0.28125</v>
      </c>
      <c r="E14" s="405">
        <v>0.3333333333333333</v>
      </c>
      <c r="F14" s="405">
        <v>0.3854166666666667</v>
      </c>
      <c r="G14" s="405">
        <v>0.4375</v>
      </c>
      <c r="H14" s="405">
        <v>0.4895833333333333</v>
      </c>
      <c r="I14" s="405">
        <v>0.5416666666666666</v>
      </c>
      <c r="J14" s="405">
        <v>0.59375</v>
      </c>
      <c r="K14" s="405">
        <v>0.6458333333333334</v>
      </c>
      <c r="L14" s="405">
        <v>0.6979166666666666</v>
      </c>
      <c r="M14" s="405">
        <v>0.75</v>
      </c>
      <c r="N14" s="405">
        <v>0.8020833333333334</v>
      </c>
      <c r="O14" s="396">
        <v>0.8541666666666666</v>
      </c>
      <c r="P14" s="417">
        <v>0.90625</v>
      </c>
      <c r="Q14" s="981"/>
      <c r="R14" s="154" t="s">
        <v>53</v>
      </c>
      <c r="S14" s="964"/>
    </row>
    <row r="15" spans="1:19" ht="60.75" customHeight="1" thickBot="1" thickTop="1">
      <c r="A15" s="549" t="s">
        <v>179</v>
      </c>
      <c r="B15" s="423" t="s">
        <v>125</v>
      </c>
      <c r="C15" s="414"/>
      <c r="D15" s="411">
        <v>0.2916666666666667</v>
      </c>
      <c r="E15" s="411">
        <v>0.34375</v>
      </c>
      <c r="F15" s="411">
        <v>0.3958333333333333</v>
      </c>
      <c r="G15" s="411">
        <v>0.4479166666666667</v>
      </c>
      <c r="H15" s="411">
        <v>0.5</v>
      </c>
      <c r="I15" s="411">
        <v>0.5520833333333334</v>
      </c>
      <c r="J15" s="411">
        <v>0.6041666666666666</v>
      </c>
      <c r="K15" s="411">
        <v>0.65625</v>
      </c>
      <c r="L15" s="411">
        <v>0.7083333333333334</v>
      </c>
      <c r="M15" s="411">
        <v>0.7604166666666666</v>
      </c>
      <c r="N15" s="411">
        <v>0.8125</v>
      </c>
      <c r="O15" s="550" t="s">
        <v>180</v>
      </c>
      <c r="P15" s="412"/>
      <c r="Q15" s="407">
        <v>0.8958333333333334</v>
      </c>
      <c r="R15" s="154" t="s">
        <v>53</v>
      </c>
      <c r="S15" s="445">
        <v>11.5</v>
      </c>
    </row>
    <row r="16" spans="1:18" ht="15" thickTop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154"/>
    </row>
    <row r="17" spans="1:18" ht="108.75" customHeight="1">
      <c r="A17" s="975" t="s">
        <v>174</v>
      </c>
      <c r="B17" s="975"/>
      <c r="C17" s="975"/>
      <c r="D17" s="975"/>
      <c r="E17" s="975"/>
      <c r="F17" s="975"/>
      <c r="G17" s="975"/>
      <c r="H17" s="975"/>
      <c r="I17" s="975"/>
      <c r="J17" s="975"/>
      <c r="K17" s="975"/>
      <c r="L17" s="975"/>
      <c r="M17" s="975"/>
      <c r="N17" s="975"/>
      <c r="O17" s="975"/>
      <c r="P17" s="975"/>
      <c r="Q17" s="975"/>
      <c r="R17" s="169"/>
    </row>
    <row r="18" spans="3:21" ht="20.25">
      <c r="C18" s="59"/>
      <c r="D18" s="969"/>
      <c r="E18" s="969"/>
      <c r="F18" s="969"/>
      <c r="G18" s="969"/>
      <c r="H18" s="969"/>
      <c r="I18" s="969"/>
      <c r="J18" s="969"/>
      <c r="K18" s="969"/>
      <c r="L18" s="969"/>
      <c r="M18" s="969"/>
      <c r="N18" s="969"/>
      <c r="O18" s="969"/>
      <c r="P18" s="969"/>
      <c r="Q18" s="969"/>
      <c r="R18" s="969"/>
      <c r="S18" s="969"/>
      <c r="T18" s="969"/>
      <c r="U18" s="25"/>
    </row>
  </sheetData>
  <sheetProtection/>
  <mergeCells count="16">
    <mergeCell ref="D18:T18"/>
    <mergeCell ref="A2:Q2"/>
    <mergeCell ref="A4:Q4"/>
    <mergeCell ref="I6:M6"/>
    <mergeCell ref="C7:P7"/>
    <mergeCell ref="A17:Q17"/>
    <mergeCell ref="Q9:Q10"/>
    <mergeCell ref="Q11:Q12"/>
    <mergeCell ref="Q13:Q14"/>
    <mergeCell ref="Q1:S1"/>
    <mergeCell ref="S13:S14"/>
    <mergeCell ref="S11:S12"/>
    <mergeCell ref="S9:S10"/>
    <mergeCell ref="A13:A14"/>
    <mergeCell ref="A11:A12"/>
    <mergeCell ref="A9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S41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4.25"/>
  <cols>
    <col min="1" max="1" width="7.875" style="0" customWidth="1"/>
    <col min="2" max="2" width="12.25390625" style="0" customWidth="1"/>
    <col min="4" max="4" width="6.50390625" style="0" customWidth="1"/>
    <col min="5" max="5" width="6.875" style="0" customWidth="1"/>
    <col min="6" max="6" width="6.75390625" style="0" customWidth="1"/>
    <col min="7" max="7" width="6.00390625" style="0" customWidth="1"/>
    <col min="8" max="8" width="6.50390625" style="0" customWidth="1"/>
    <col min="9" max="9" width="6.125" style="0" customWidth="1"/>
    <col min="10" max="10" width="7.00390625" style="0" customWidth="1"/>
    <col min="11" max="11" width="6.75390625" style="0" customWidth="1"/>
    <col min="12" max="12" width="6.375" style="0" customWidth="1"/>
    <col min="13" max="14" width="6.50390625" style="0" customWidth="1"/>
    <col min="15" max="15" width="5.625" style="0" customWidth="1"/>
    <col min="16" max="16" width="6.50390625" style="0" customWidth="1"/>
    <col min="17" max="17" width="8.625" style="0" customWidth="1"/>
    <col min="18" max="18" width="9.875" style="0" customWidth="1"/>
  </cols>
  <sheetData>
    <row r="1" spans="1:19" ht="14.25" customHeight="1">
      <c r="A1" s="706" t="s">
        <v>134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4"/>
      <c r="R1" s="18"/>
      <c r="S1" s="18"/>
    </row>
    <row r="2" spans="1:19" ht="19.5" thickBo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8"/>
      <c r="S2" s="18"/>
    </row>
    <row r="3" spans="1:19" ht="59.25" customHeight="1" thickBot="1" thickTop="1">
      <c r="A3" s="203" t="s">
        <v>27</v>
      </c>
      <c r="B3" s="197" t="s">
        <v>25</v>
      </c>
      <c r="C3" s="704" t="s">
        <v>46</v>
      </c>
      <c r="D3" s="983"/>
      <c r="E3" s="983"/>
      <c r="F3" s="983"/>
      <c r="G3" s="983"/>
      <c r="H3" s="983"/>
      <c r="I3" s="983"/>
      <c r="J3" s="983"/>
      <c r="K3" s="983"/>
      <c r="L3" s="983"/>
      <c r="M3" s="983"/>
      <c r="N3" s="983"/>
      <c r="O3" s="983"/>
      <c r="P3" s="983"/>
      <c r="Q3" s="203" t="s">
        <v>62</v>
      </c>
      <c r="R3" s="442" t="s">
        <v>74</v>
      </c>
      <c r="S3" s="18"/>
    </row>
    <row r="4" spans="1:19" ht="39" customHeight="1" thickTop="1">
      <c r="A4" s="698">
        <v>1</v>
      </c>
      <c r="B4" s="246" t="s">
        <v>120</v>
      </c>
      <c r="C4" s="274">
        <v>0.2604166666666667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3"/>
      <c r="Q4" s="226"/>
      <c r="R4" s="751">
        <v>13.5</v>
      </c>
      <c r="S4" s="18"/>
    </row>
    <row r="5" spans="1:19" ht="33" customHeight="1">
      <c r="A5" s="756"/>
      <c r="B5" s="277" t="s">
        <v>67</v>
      </c>
      <c r="C5" s="275"/>
      <c r="D5" s="267">
        <v>0.2916666666666667</v>
      </c>
      <c r="E5" s="267">
        <v>0.3368055555555556</v>
      </c>
      <c r="F5" s="267">
        <v>0.3819444444444444</v>
      </c>
      <c r="G5" s="267">
        <v>0.4270833333333333</v>
      </c>
      <c r="H5" s="267">
        <v>0.47222222222222227</v>
      </c>
      <c r="I5" s="267">
        <v>0.517361111111111</v>
      </c>
      <c r="J5" s="267">
        <v>0.5625</v>
      </c>
      <c r="K5" s="267">
        <v>0.607638888888889</v>
      </c>
      <c r="L5" s="267">
        <v>0.6527777777777778</v>
      </c>
      <c r="M5" s="267">
        <v>0.6979166666666666</v>
      </c>
      <c r="N5" s="267">
        <v>0.7430555555555555</v>
      </c>
      <c r="O5" s="267">
        <v>0.7881944444444445</v>
      </c>
      <c r="P5" s="269">
        <v>0.8333333333333334</v>
      </c>
      <c r="Q5" s="984">
        <v>0.8819444444444445</v>
      </c>
      <c r="R5" s="752"/>
      <c r="S5" s="18"/>
    </row>
    <row r="6" spans="1:19" s="4" customFormat="1" ht="33.75" customHeight="1" thickBot="1">
      <c r="A6" s="699"/>
      <c r="B6" s="278" t="s">
        <v>53</v>
      </c>
      <c r="C6" s="276">
        <v>0.2708333333333333</v>
      </c>
      <c r="D6" s="268">
        <v>0.3159722222222222</v>
      </c>
      <c r="E6" s="268">
        <v>0.3611111111111111</v>
      </c>
      <c r="F6" s="268">
        <v>0.40625</v>
      </c>
      <c r="G6" s="268">
        <v>0.4513888888888889</v>
      </c>
      <c r="H6" s="268">
        <v>0.49652777777777773</v>
      </c>
      <c r="I6" s="268">
        <v>0.5416666666666666</v>
      </c>
      <c r="J6" s="268">
        <v>0.5868055555555556</v>
      </c>
      <c r="K6" s="268">
        <v>0.6319444444444444</v>
      </c>
      <c r="L6" s="268">
        <v>0.6770833333333334</v>
      </c>
      <c r="M6" s="268">
        <v>0.7222222222222222</v>
      </c>
      <c r="N6" s="268">
        <v>0.7673611111111112</v>
      </c>
      <c r="O6" s="268">
        <v>0.8125</v>
      </c>
      <c r="P6" s="270">
        <v>0.8576388888888888</v>
      </c>
      <c r="Q6" s="985"/>
      <c r="R6" s="753"/>
      <c r="S6" s="20"/>
    </row>
    <row r="7" spans="1:19" s="4" customFormat="1" ht="16.5" customHeight="1" thickTop="1">
      <c r="A7" s="11"/>
      <c r="B7" s="43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20"/>
      <c r="S7" s="20"/>
    </row>
    <row r="8" spans="1:19" ht="110.25" customHeight="1">
      <c r="A8" s="982" t="s">
        <v>168</v>
      </c>
      <c r="B8" s="910"/>
      <c r="C8" s="910"/>
      <c r="D8" s="910"/>
      <c r="E8" s="910"/>
      <c r="F8" s="910"/>
      <c r="G8" s="910"/>
      <c r="H8" s="910"/>
      <c r="I8" s="910"/>
      <c r="J8" s="910"/>
      <c r="K8" s="910"/>
      <c r="L8" s="910"/>
      <c r="M8" s="910"/>
      <c r="N8" s="910"/>
      <c r="O8" s="910"/>
      <c r="P8" s="910"/>
      <c r="Q8" s="910"/>
      <c r="R8" s="18"/>
      <c r="S8" s="18"/>
    </row>
    <row r="9" spans="1:19" ht="18" customHeight="1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5"/>
      <c r="R9" s="18"/>
      <c r="S9" s="18"/>
    </row>
    <row r="10" spans="1:19" ht="14.2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54"/>
      <c r="M10" s="54"/>
      <c r="N10" s="54"/>
      <c r="O10" s="54"/>
      <c r="P10" s="54"/>
      <c r="Q10" s="15"/>
      <c r="R10" s="18"/>
      <c r="S10" s="18"/>
    </row>
    <row r="11" spans="1:19" ht="14.2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15"/>
      <c r="M11" s="15"/>
      <c r="N11" s="15"/>
      <c r="O11" s="15"/>
      <c r="P11" s="15"/>
      <c r="Q11" s="15"/>
      <c r="R11" s="18"/>
      <c r="S11" s="18"/>
    </row>
    <row r="12" spans="12:19" ht="14.25">
      <c r="L12" s="15"/>
      <c r="M12" s="15"/>
      <c r="N12" s="15"/>
      <c r="O12" s="15"/>
      <c r="P12" s="15"/>
      <c r="Q12" s="15"/>
      <c r="R12" s="18"/>
      <c r="S12" s="18"/>
    </row>
    <row r="13" spans="12:19" ht="14.25">
      <c r="L13" s="15"/>
      <c r="M13" s="15"/>
      <c r="N13" s="15"/>
      <c r="O13" s="15"/>
      <c r="P13" s="15"/>
      <c r="Q13" s="15"/>
      <c r="R13" s="18"/>
      <c r="S13" s="18"/>
    </row>
    <row r="14" spans="1:19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8"/>
      <c r="S14" s="18"/>
    </row>
    <row r="15" spans="1:19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8"/>
      <c r="S15" s="18"/>
    </row>
    <row r="16" spans="1:19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8"/>
      <c r="S16" s="18"/>
    </row>
    <row r="17" spans="1:19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8"/>
      <c r="S17" s="18"/>
    </row>
    <row r="18" spans="1:19" ht="14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4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4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4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4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4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4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4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4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4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4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4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4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4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4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4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4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4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</sheetData>
  <sheetProtection/>
  <mergeCells count="6">
    <mergeCell ref="R4:R6"/>
    <mergeCell ref="A8:Q8"/>
    <mergeCell ref="A1:Q1"/>
    <mergeCell ref="C3:P3"/>
    <mergeCell ref="Q5:Q6"/>
    <mergeCell ref="A4:A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M19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4.25"/>
  <cols>
    <col min="2" max="2" width="11.50390625" style="0" customWidth="1"/>
    <col min="9" max="9" width="8.75390625" style="0" customWidth="1"/>
    <col min="10" max="11" width="9.00390625" style="0" hidden="1" customWidth="1"/>
    <col min="13" max="13" width="11.50390625" style="0" customWidth="1"/>
  </cols>
  <sheetData>
    <row r="1" spans="1:13" ht="33.75" customHeight="1">
      <c r="A1" s="706" t="s">
        <v>135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19"/>
    </row>
    <row r="2" spans="2:13" ht="1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8"/>
    </row>
    <row r="3" spans="1:13" ht="45" customHeight="1" thickBot="1" thickTop="1">
      <c r="A3" s="203" t="s">
        <v>27</v>
      </c>
      <c r="B3" s="197" t="s">
        <v>25</v>
      </c>
      <c r="C3" s="988" t="s">
        <v>46</v>
      </c>
      <c r="D3" s="988"/>
      <c r="E3" s="988"/>
      <c r="F3" s="988"/>
      <c r="G3" s="988"/>
      <c r="H3" s="988"/>
      <c r="I3" s="988"/>
      <c r="J3" s="988"/>
      <c r="K3" s="989"/>
      <c r="L3" s="203" t="s">
        <v>62</v>
      </c>
      <c r="M3" s="197" t="s">
        <v>74</v>
      </c>
    </row>
    <row r="4" spans="1:13" ht="38.25" customHeight="1" thickTop="1">
      <c r="A4" s="990">
        <v>1</v>
      </c>
      <c r="B4" s="246" t="s">
        <v>26</v>
      </c>
      <c r="C4" s="219">
        <v>0.2777777777777778</v>
      </c>
      <c r="D4" s="220">
        <v>0.3645833333333333</v>
      </c>
      <c r="E4" s="220">
        <v>0.4479166666666667</v>
      </c>
      <c r="F4" s="220">
        <v>0.5208333333333334</v>
      </c>
      <c r="G4" s="220">
        <v>0.611111111111111</v>
      </c>
      <c r="H4" s="220">
        <v>0.7083333333333334</v>
      </c>
      <c r="I4" s="221">
        <v>0.7569444444444445</v>
      </c>
      <c r="J4" s="187"/>
      <c r="K4" s="191"/>
      <c r="L4" s="992">
        <v>0.8055555555555555</v>
      </c>
      <c r="M4" s="751">
        <v>7</v>
      </c>
    </row>
    <row r="5" spans="1:13" ht="42" customHeight="1" thickBot="1">
      <c r="A5" s="991"/>
      <c r="B5" s="247" t="s">
        <v>0</v>
      </c>
      <c r="C5" s="222">
        <v>0.2986111111111111</v>
      </c>
      <c r="D5" s="194">
        <v>0.3923611111111111</v>
      </c>
      <c r="E5" s="194">
        <v>0.4756944444444444</v>
      </c>
      <c r="F5" s="194">
        <v>0.5590277777777778</v>
      </c>
      <c r="G5" s="194">
        <v>0.642361111111111</v>
      </c>
      <c r="H5" s="194">
        <v>0.7326388888888888</v>
      </c>
      <c r="I5" s="207">
        <v>0.7847222222222222</v>
      </c>
      <c r="J5" s="279"/>
      <c r="K5" s="199"/>
      <c r="L5" s="993"/>
      <c r="M5" s="753"/>
    </row>
    <row r="6" ht="15" thickTop="1">
      <c r="M6" s="18"/>
    </row>
    <row r="7" spans="1:13" ht="141" customHeight="1">
      <c r="A7" s="910" t="s">
        <v>136</v>
      </c>
      <c r="B7" s="986"/>
      <c r="C7" s="986"/>
      <c r="D7" s="986"/>
      <c r="E7" s="986"/>
      <c r="F7" s="986"/>
      <c r="G7" s="986"/>
      <c r="H7" s="986"/>
      <c r="I7" s="986"/>
      <c r="J7" s="986"/>
      <c r="K7" s="986"/>
      <c r="L7" s="986"/>
      <c r="M7" s="18"/>
    </row>
    <row r="8" spans="1:13" ht="1.5" customHeight="1">
      <c r="A8" s="884"/>
      <c r="B8" s="884"/>
      <c r="C8" s="884"/>
      <c r="D8" s="884"/>
      <c r="E8" s="884"/>
      <c r="F8" s="884"/>
      <c r="G8" s="884"/>
      <c r="H8" s="884"/>
      <c r="I8" s="884"/>
      <c r="J8" s="884"/>
      <c r="K8" s="884"/>
      <c r="L8" s="884"/>
      <c r="M8" s="18"/>
    </row>
    <row r="9" spans="2:13" ht="14.2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</row>
    <row r="10" spans="2:13" ht="21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8"/>
    </row>
    <row r="11" spans="2:13" ht="14.25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2:13" ht="14.2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2:13" ht="14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2:13" ht="14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2:13" ht="14.2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2:13" ht="14.2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2:13" ht="14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4.2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2:13" ht="14.2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</sheetData>
  <sheetProtection/>
  <mergeCells count="7">
    <mergeCell ref="M4:M5"/>
    <mergeCell ref="A8:L8"/>
    <mergeCell ref="A7:L7"/>
    <mergeCell ref="A1:L1"/>
    <mergeCell ref="C3:K3"/>
    <mergeCell ref="A4:A5"/>
    <mergeCell ref="L4:L5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Q23"/>
  <sheetViews>
    <sheetView view="pageBreakPreview" zoomScaleSheetLayoutView="100" zoomScalePageLayoutView="0" workbookViewId="0" topLeftCell="A1">
      <selection activeCell="Q4" sqref="Q4:Q5"/>
    </sheetView>
  </sheetViews>
  <sheetFormatPr defaultColWidth="9.00390625" defaultRowHeight="14.25"/>
  <cols>
    <col min="1" max="1" width="7.50390625" style="0" customWidth="1"/>
    <col min="2" max="2" width="12.50390625" style="0" customWidth="1"/>
    <col min="3" max="3" width="5.75390625" style="0" customWidth="1"/>
    <col min="4" max="4" width="5.125" style="0" customWidth="1"/>
    <col min="5" max="5" width="4.75390625" style="0" customWidth="1"/>
    <col min="6" max="6" width="5.875" style="0" customWidth="1"/>
    <col min="7" max="8" width="6.125" style="0" customWidth="1"/>
    <col min="9" max="10" width="6.50390625" style="0" customWidth="1"/>
    <col min="11" max="11" width="7.25390625" style="0" customWidth="1"/>
    <col min="12" max="12" width="6.875" style="0" customWidth="1"/>
    <col min="13" max="13" width="7.875" style="0" customWidth="1"/>
    <col min="14" max="14" width="6.375" style="0" customWidth="1"/>
    <col min="15" max="15" width="7.75390625" style="0" customWidth="1"/>
    <col min="16" max="16" width="10.50390625" style="0" customWidth="1"/>
    <col min="17" max="17" width="14.50390625" style="0" customWidth="1"/>
  </cols>
  <sheetData>
    <row r="1" spans="1:17" ht="79.5" customHeight="1">
      <c r="A1" s="706" t="s">
        <v>137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18"/>
    </row>
    <row r="2" spans="1:17" ht="19.5" thickBot="1">
      <c r="A2" s="175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5"/>
      <c r="N2" s="175"/>
      <c r="O2" s="175"/>
      <c r="P2" s="175"/>
      <c r="Q2" s="18"/>
    </row>
    <row r="3" spans="1:17" ht="61.5" customHeight="1" thickBot="1" thickTop="1">
      <c r="A3" s="203" t="s">
        <v>27</v>
      </c>
      <c r="B3" s="197" t="s">
        <v>25</v>
      </c>
      <c r="C3" s="698" t="s">
        <v>46</v>
      </c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197" t="s">
        <v>3</v>
      </c>
      <c r="Q3" s="197" t="s">
        <v>74</v>
      </c>
    </row>
    <row r="4" spans="1:17" ht="48" customHeight="1" thickBot="1" thickTop="1">
      <c r="A4" s="994">
        <v>1</v>
      </c>
      <c r="B4" s="280" t="s">
        <v>26</v>
      </c>
      <c r="C4" s="219">
        <v>0.2708333333333333</v>
      </c>
      <c r="D4" s="220">
        <v>0.3159722222222222</v>
      </c>
      <c r="E4" s="220">
        <v>0.3611111111111111</v>
      </c>
      <c r="F4" s="220">
        <v>0.40625</v>
      </c>
      <c r="G4" s="220">
        <v>0.4513888888888889</v>
      </c>
      <c r="H4" s="220">
        <v>0.49652777777777773</v>
      </c>
      <c r="I4" s="220">
        <v>0.5416666666666666</v>
      </c>
      <c r="J4" s="220">
        <v>0.5868055555555556</v>
      </c>
      <c r="K4" s="220">
        <v>0.6319444444444444</v>
      </c>
      <c r="L4" s="220"/>
      <c r="M4" s="220">
        <v>0.7222222222222222</v>
      </c>
      <c r="N4" s="220">
        <v>0.7673611111111112</v>
      </c>
      <c r="O4" s="221">
        <v>0.8125</v>
      </c>
      <c r="P4" s="992">
        <v>0.8368055555555555</v>
      </c>
      <c r="Q4" s="751">
        <v>12</v>
      </c>
    </row>
    <row r="5" spans="1:17" ht="37.5" customHeight="1" thickBot="1">
      <c r="A5" s="995"/>
      <c r="B5" s="281" t="s">
        <v>53</v>
      </c>
      <c r="C5" s="222">
        <v>0.2951388888888889</v>
      </c>
      <c r="D5" s="194">
        <v>0.34027777777777773</v>
      </c>
      <c r="E5" s="194">
        <v>0.3854166666666667</v>
      </c>
      <c r="F5" s="194">
        <v>0.4305555555555556</v>
      </c>
      <c r="G5" s="194">
        <v>0.4756944444444444</v>
      </c>
      <c r="H5" s="194">
        <v>0.5208333333333334</v>
      </c>
      <c r="I5" s="194">
        <v>0.5659722222222222</v>
      </c>
      <c r="J5" s="194">
        <v>0.611111111111111</v>
      </c>
      <c r="K5" s="194">
        <v>0.65625</v>
      </c>
      <c r="L5" s="194">
        <v>0.7013888888888888</v>
      </c>
      <c r="M5" s="194">
        <v>0.7465277777777778</v>
      </c>
      <c r="N5" s="194">
        <v>0.7916666666666666</v>
      </c>
      <c r="O5" s="207"/>
      <c r="P5" s="993"/>
      <c r="Q5" s="753"/>
    </row>
    <row r="6" spans="1:17" ht="14.25" customHeight="1" thickTop="1">
      <c r="A6" s="43"/>
      <c r="Q6" s="18"/>
    </row>
    <row r="7" spans="1:17" ht="108" customHeight="1">
      <c r="A7" s="982" t="s">
        <v>178</v>
      </c>
      <c r="B7" s="910"/>
      <c r="C7" s="910"/>
      <c r="D7" s="910"/>
      <c r="E7" s="910"/>
      <c r="F7" s="910"/>
      <c r="G7" s="910"/>
      <c r="H7" s="910"/>
      <c r="I7" s="910"/>
      <c r="J7" s="910"/>
      <c r="K7" s="910"/>
      <c r="L7" s="910"/>
      <c r="M7" s="910"/>
      <c r="N7" s="910"/>
      <c r="O7" s="910"/>
      <c r="P7" s="910"/>
      <c r="Q7" s="910"/>
    </row>
    <row r="8" spans="1:17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98"/>
      <c r="Q8" s="98"/>
    </row>
    <row r="9" spans="1:17" ht="16.5" customHeigh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8"/>
      <c r="Q10" s="18"/>
    </row>
    <row r="11" spans="1:17" ht="12.75" customHeight="1">
      <c r="A11" s="23" t="s">
        <v>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15"/>
      <c r="N11" s="15"/>
      <c r="O11" s="15"/>
      <c r="P11" s="18"/>
      <c r="Q11" s="18"/>
    </row>
    <row r="12" spans="1:17" ht="14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15"/>
      <c r="N12" s="15"/>
      <c r="O12" s="15"/>
      <c r="P12" s="18"/>
      <c r="Q12" s="18"/>
    </row>
    <row r="13" spans="1:17" ht="14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15"/>
      <c r="N13" s="15"/>
      <c r="O13" s="15"/>
      <c r="P13" s="18"/>
      <c r="Q13" s="18"/>
    </row>
    <row r="14" spans="1:17" ht="14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15"/>
      <c r="N14" s="15"/>
      <c r="O14" s="15"/>
      <c r="P14" s="18"/>
      <c r="Q14" s="18"/>
    </row>
    <row r="15" spans="1:17" ht="14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15"/>
      <c r="N15" s="15"/>
      <c r="O15" s="15"/>
      <c r="P15" s="18"/>
      <c r="Q15" s="18"/>
    </row>
    <row r="16" spans="1:17" ht="14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4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4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4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4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4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</sheetData>
  <sheetProtection/>
  <mergeCells count="6">
    <mergeCell ref="A7:Q7"/>
    <mergeCell ref="A4:A5"/>
    <mergeCell ref="A1:P1"/>
    <mergeCell ref="C3:O3"/>
    <mergeCell ref="Q4:Q5"/>
    <mergeCell ref="P4:P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Q23"/>
  <sheetViews>
    <sheetView view="pageBreakPreview" zoomScaleSheetLayoutView="100" zoomScalePageLayoutView="0" workbookViewId="0" topLeftCell="A1">
      <selection activeCell="H4" sqref="H4:H5"/>
    </sheetView>
  </sheetViews>
  <sheetFormatPr defaultColWidth="9.00390625" defaultRowHeight="14.25"/>
  <cols>
    <col min="1" max="1" width="7.50390625" style="0" customWidth="1"/>
    <col min="2" max="2" width="13.25390625" style="0" customWidth="1"/>
    <col min="3" max="3" width="9.75390625" style="0" customWidth="1"/>
    <col min="4" max="4" width="9.625" style="0" customWidth="1"/>
    <col min="5" max="5" width="9.375" style="0" customWidth="1"/>
    <col min="6" max="6" width="10.125" style="0" customWidth="1"/>
    <col min="7" max="7" width="10.50390625" style="0" customWidth="1"/>
    <col min="8" max="8" width="14.50390625" style="0" customWidth="1"/>
  </cols>
  <sheetData>
    <row r="1" spans="1:8" ht="79.5" customHeight="1">
      <c r="A1" s="706" t="s">
        <v>185</v>
      </c>
      <c r="B1" s="706"/>
      <c r="C1" s="706"/>
      <c r="D1" s="706"/>
      <c r="E1" s="706"/>
      <c r="F1" s="706"/>
      <c r="G1" s="706"/>
      <c r="H1" s="706"/>
    </row>
    <row r="2" spans="1:8" ht="19.5" thickBot="1">
      <c r="A2" s="175"/>
      <c r="B2" s="173"/>
      <c r="C2" s="173"/>
      <c r="D2" s="173"/>
      <c r="E2" s="173"/>
      <c r="F2" s="175"/>
      <c r="G2" s="175"/>
      <c r="H2" s="18"/>
    </row>
    <row r="3" spans="1:8" ht="61.5" customHeight="1" thickBot="1" thickTop="1">
      <c r="A3" s="203" t="s">
        <v>27</v>
      </c>
      <c r="B3" s="197" t="s">
        <v>25</v>
      </c>
      <c r="C3" s="698" t="s">
        <v>46</v>
      </c>
      <c r="D3" s="698"/>
      <c r="E3" s="996"/>
      <c r="F3" s="996"/>
      <c r="G3" s="197" t="s">
        <v>3</v>
      </c>
      <c r="H3" s="197" t="s">
        <v>74</v>
      </c>
    </row>
    <row r="4" spans="1:8" ht="48" customHeight="1" thickBot="1" thickTop="1">
      <c r="A4" s="994">
        <v>1</v>
      </c>
      <c r="B4" s="280" t="s">
        <v>181</v>
      </c>
      <c r="C4" s="551">
        <v>0.26944444444444443</v>
      </c>
      <c r="D4" s="347">
        <v>0.4048611111111111</v>
      </c>
      <c r="E4" s="288">
        <v>0.5854166666666667</v>
      </c>
      <c r="F4" s="288">
        <v>0.7659722222222222</v>
      </c>
      <c r="G4" s="997">
        <v>0.811111111111111</v>
      </c>
      <c r="H4" s="751">
        <v>4</v>
      </c>
    </row>
    <row r="5" spans="1:8" ht="45" customHeight="1" thickBot="1">
      <c r="A5" s="995"/>
      <c r="B5" s="281" t="s">
        <v>182</v>
      </c>
      <c r="C5" s="552">
        <v>0.2923611111111111</v>
      </c>
      <c r="D5" s="348">
        <v>0.4277777777777778</v>
      </c>
      <c r="E5" s="553">
        <v>0.6083333333333333</v>
      </c>
      <c r="F5" s="553">
        <v>0.7888888888888889</v>
      </c>
      <c r="G5" s="998"/>
      <c r="H5" s="753"/>
    </row>
    <row r="6" spans="1:8" ht="14.25" customHeight="1" thickTop="1">
      <c r="A6" s="43"/>
      <c r="H6" s="18"/>
    </row>
    <row r="7" spans="1:17" ht="165" customHeight="1">
      <c r="A7" s="779" t="s">
        <v>186</v>
      </c>
      <c r="B7" s="779"/>
      <c r="C7" s="779"/>
      <c r="D7" s="779"/>
      <c r="E7" s="779"/>
      <c r="F7" s="779"/>
      <c r="G7" s="779"/>
      <c r="H7" s="779"/>
      <c r="I7" s="398"/>
      <c r="J7" s="398"/>
      <c r="K7" s="398"/>
      <c r="L7" s="398"/>
      <c r="M7" s="398"/>
      <c r="N7" s="398"/>
      <c r="O7" s="398"/>
      <c r="P7" s="398"/>
      <c r="Q7" s="398"/>
    </row>
    <row r="8" spans="1:8" ht="14.25">
      <c r="A8" s="3"/>
      <c r="B8" s="3"/>
      <c r="C8" s="3"/>
      <c r="D8" s="3"/>
      <c r="E8" s="3"/>
      <c r="F8" s="3"/>
      <c r="G8" s="98"/>
      <c r="H8" s="98"/>
    </row>
    <row r="9" spans="1:8" ht="16.5" customHeight="1">
      <c r="A9" s="99"/>
      <c r="B9" s="100"/>
      <c r="C9" s="100"/>
      <c r="D9" s="100"/>
      <c r="E9" s="100"/>
      <c r="F9" s="100"/>
      <c r="G9" s="100"/>
      <c r="H9" s="100"/>
    </row>
    <row r="10" spans="1:8" ht="14.25">
      <c r="A10" s="15"/>
      <c r="B10" s="15"/>
      <c r="C10" s="15"/>
      <c r="D10" s="15"/>
      <c r="E10" s="15"/>
      <c r="F10" s="15"/>
      <c r="G10" s="18"/>
      <c r="H10" s="18"/>
    </row>
    <row r="11" spans="1:8" ht="12.75" customHeight="1">
      <c r="A11" s="23" t="s">
        <v>2</v>
      </c>
      <c r="B11" s="50"/>
      <c r="C11" s="50"/>
      <c r="D11" s="50"/>
      <c r="E11" s="50"/>
      <c r="F11" s="15"/>
      <c r="G11" s="18"/>
      <c r="H11" s="18"/>
    </row>
    <row r="12" spans="1:8" ht="14.25">
      <c r="A12" s="50"/>
      <c r="B12" s="50"/>
      <c r="C12" s="50"/>
      <c r="D12" s="50"/>
      <c r="E12" s="50"/>
      <c r="F12" s="15"/>
      <c r="G12" s="18"/>
      <c r="H12" s="18"/>
    </row>
    <row r="13" spans="1:8" ht="14.25">
      <c r="A13" s="50"/>
      <c r="B13" s="50"/>
      <c r="C13" s="50"/>
      <c r="D13" s="50"/>
      <c r="E13" s="50"/>
      <c r="F13" s="15"/>
      <c r="G13" s="18"/>
      <c r="H13" s="18"/>
    </row>
    <row r="14" spans="1:8" ht="14.25">
      <c r="A14" s="50"/>
      <c r="B14" s="50"/>
      <c r="C14" s="50"/>
      <c r="D14" s="50"/>
      <c r="E14" s="50"/>
      <c r="F14" s="15"/>
      <c r="G14" s="18"/>
      <c r="H14" s="18"/>
    </row>
    <row r="15" spans="1:8" ht="14.25">
      <c r="A15" s="50"/>
      <c r="B15" s="50"/>
      <c r="C15" s="50"/>
      <c r="D15" s="50"/>
      <c r="E15" s="50"/>
      <c r="F15" s="15"/>
      <c r="G15" s="18"/>
      <c r="H15" s="18"/>
    </row>
    <row r="16" spans="1:8" ht="14.25">
      <c r="A16" s="18"/>
      <c r="B16" s="18"/>
      <c r="C16" s="18"/>
      <c r="D16" s="18"/>
      <c r="E16" s="18"/>
      <c r="F16" s="18"/>
      <c r="G16" s="18"/>
      <c r="H16" s="18"/>
    </row>
    <row r="17" spans="1:8" ht="14.25">
      <c r="A17" s="18"/>
      <c r="B17" s="18"/>
      <c r="C17" s="18"/>
      <c r="D17" s="18"/>
      <c r="E17" s="18"/>
      <c r="F17" s="18"/>
      <c r="G17" s="18"/>
      <c r="H17" s="18"/>
    </row>
    <row r="18" spans="1:8" ht="14.25">
      <c r="A18" s="18"/>
      <c r="B18" s="18"/>
      <c r="C18" s="18"/>
      <c r="D18" s="18"/>
      <c r="E18" s="18"/>
      <c r="F18" s="18"/>
      <c r="G18" s="18"/>
      <c r="H18" s="18"/>
    </row>
    <row r="19" spans="1:8" ht="14.25">
      <c r="A19" s="18"/>
      <c r="B19" s="18"/>
      <c r="C19" s="18"/>
      <c r="D19" s="18"/>
      <c r="E19" s="18"/>
      <c r="F19" s="18"/>
      <c r="G19" s="18"/>
      <c r="H19" s="18"/>
    </row>
    <row r="20" spans="1:8" ht="14.25">
      <c r="A20" s="18"/>
      <c r="B20" s="18"/>
      <c r="C20" s="18"/>
      <c r="D20" s="18"/>
      <c r="E20" s="18"/>
      <c r="F20" s="18"/>
      <c r="G20" s="18"/>
      <c r="H20" s="18"/>
    </row>
    <row r="21" spans="1:8" ht="14.25">
      <c r="A21" s="18"/>
      <c r="B21" s="18"/>
      <c r="C21" s="18"/>
      <c r="D21" s="18"/>
      <c r="E21" s="18"/>
      <c r="F21" s="18"/>
      <c r="G21" s="18"/>
      <c r="H21" s="18"/>
    </row>
    <row r="22" spans="1:8" ht="14.25">
      <c r="A22" s="18"/>
      <c r="B22" s="18"/>
      <c r="C22" s="18"/>
      <c r="D22" s="18"/>
      <c r="E22" s="18"/>
      <c r="F22" s="18"/>
      <c r="G22" s="18"/>
      <c r="H22" s="18"/>
    </row>
    <row r="23" spans="1:8" ht="14.25">
      <c r="A23" s="18"/>
      <c r="B23" s="18"/>
      <c r="C23" s="18"/>
      <c r="D23" s="18"/>
      <c r="E23" s="18"/>
      <c r="F23" s="18"/>
      <c r="G23" s="18"/>
      <c r="H23" s="18"/>
    </row>
  </sheetData>
  <sheetProtection/>
  <mergeCells count="6">
    <mergeCell ref="C3:F3"/>
    <mergeCell ref="A4:A5"/>
    <mergeCell ref="H4:H5"/>
    <mergeCell ref="A7:H7"/>
    <mergeCell ref="A1:H1"/>
    <mergeCell ref="G4:G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T46"/>
  <sheetViews>
    <sheetView view="pageBreakPreview" zoomScaleSheetLayoutView="100" zoomScalePageLayoutView="0" workbookViewId="0" topLeftCell="A1">
      <selection activeCell="E5" sqref="E5"/>
    </sheetView>
  </sheetViews>
  <sheetFormatPr defaultColWidth="7.625" defaultRowHeight="18" customHeight="1"/>
  <cols>
    <col min="1" max="1" width="9.375" style="0" customWidth="1"/>
    <col min="2" max="2" width="13.00390625" style="3" customWidth="1"/>
    <col min="3" max="4" width="7.25390625" style="3" customWidth="1"/>
    <col min="5" max="5" width="7.50390625" style="3" customWidth="1"/>
    <col min="6" max="6" width="6.875" style="3" customWidth="1"/>
    <col min="7" max="7" width="7.00390625" style="3" customWidth="1"/>
    <col min="8" max="8" width="6.875" style="3" customWidth="1"/>
    <col min="9" max="9" width="7.125" style="3" customWidth="1"/>
    <col min="10" max="10" width="7.50390625" style="3" customWidth="1"/>
    <col min="11" max="11" width="6.875" style="3" hidden="1" customWidth="1"/>
    <col min="12" max="12" width="7.00390625" style="3" hidden="1" customWidth="1"/>
    <col min="13" max="13" width="10.875" style="3" customWidth="1"/>
    <col min="14" max="14" width="7.125" style="3" customWidth="1"/>
    <col min="15" max="15" width="7.00390625" style="3" customWidth="1"/>
    <col min="16" max="16" width="11.25390625" style="4" customWidth="1"/>
    <col min="17" max="19" width="7.625" style="0" hidden="1" customWidth="1"/>
  </cols>
  <sheetData>
    <row r="1" spans="1:20" ht="19.5" customHeight="1">
      <c r="A1" s="706" t="s">
        <v>159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19"/>
      <c r="O1" s="844"/>
      <c r="P1" s="844"/>
      <c r="Q1" s="844"/>
      <c r="R1" s="844"/>
      <c r="S1" s="844"/>
      <c r="T1" s="844"/>
    </row>
    <row r="2" spans="1:14" s="1" customFormat="1" ht="9.75" customHeight="1" thickBot="1">
      <c r="A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8"/>
    </row>
    <row r="3" spans="1:19" s="1" customFormat="1" ht="61.5" customHeight="1" thickBot="1" thickTop="1">
      <c r="A3" s="203" t="s">
        <v>27</v>
      </c>
      <c r="B3" s="495" t="s">
        <v>25</v>
      </c>
      <c r="C3" s="1000" t="s">
        <v>46</v>
      </c>
      <c r="D3" s="1001"/>
      <c r="E3" s="1002"/>
      <c r="F3" s="1002"/>
      <c r="G3" s="1002"/>
      <c r="H3" s="1002"/>
      <c r="I3" s="1002"/>
      <c r="J3" s="1002"/>
      <c r="K3" s="1002"/>
      <c r="L3" s="1003"/>
      <c r="M3" s="500" t="s">
        <v>62</v>
      </c>
      <c r="N3" s="499" t="s">
        <v>74</v>
      </c>
      <c r="O3" s="282"/>
      <c r="P3" s="49"/>
      <c r="Q3" s="25"/>
      <c r="R3" s="25"/>
      <c r="S3" s="25"/>
    </row>
    <row r="4" spans="1:14" s="1" customFormat="1" ht="108" customHeight="1" thickTop="1">
      <c r="A4" s="990">
        <v>1</v>
      </c>
      <c r="B4" s="246" t="s">
        <v>160</v>
      </c>
      <c r="C4" s="497">
        <v>0.2743055555555555</v>
      </c>
      <c r="D4" s="187">
        <v>0.3055555555555555</v>
      </c>
      <c r="E4" s="498">
        <v>0.3611111111111111</v>
      </c>
      <c r="F4" s="498">
        <v>0.4375</v>
      </c>
      <c r="G4" s="498">
        <v>0.513888888888889</v>
      </c>
      <c r="H4" s="498">
        <v>0.5833333333333334</v>
      </c>
      <c r="I4" s="191">
        <v>0.7013888888888888</v>
      </c>
      <c r="J4" s="498">
        <v>0.7708333333333334</v>
      </c>
      <c r="K4" s="498"/>
      <c r="L4" s="498"/>
      <c r="M4" s="498" t="s">
        <v>162</v>
      </c>
      <c r="N4" s="1004">
        <v>7</v>
      </c>
    </row>
    <row r="5" spans="1:14" s="1" customFormat="1" ht="73.5" customHeight="1" thickBot="1">
      <c r="A5" s="991"/>
      <c r="B5" s="247" t="s">
        <v>161</v>
      </c>
      <c r="C5" s="222">
        <v>0.2881944444444445</v>
      </c>
      <c r="D5" s="501"/>
      <c r="E5" s="194">
        <v>0.375</v>
      </c>
      <c r="F5" s="194">
        <v>0.4513888888888889</v>
      </c>
      <c r="G5" s="194">
        <v>0.5277777777777778</v>
      </c>
      <c r="H5" s="194">
        <v>0.5972222222222222</v>
      </c>
      <c r="I5" s="196">
        <v>0.7152777777777778</v>
      </c>
      <c r="J5" s="186">
        <v>0.7847222222222222</v>
      </c>
      <c r="K5" s="186"/>
      <c r="L5" s="186"/>
      <c r="M5" s="496"/>
      <c r="N5" s="1005"/>
    </row>
    <row r="6" spans="1:14" s="1" customFormat="1" ht="15.75" customHeight="1" thickTop="1">
      <c r="A6"/>
      <c r="B6"/>
      <c r="C6"/>
      <c r="D6"/>
      <c r="E6"/>
      <c r="F6"/>
      <c r="G6"/>
      <c r="H6"/>
      <c r="I6"/>
      <c r="J6"/>
      <c r="K6"/>
      <c r="L6"/>
      <c r="M6"/>
      <c r="N6" s="18"/>
    </row>
    <row r="7" spans="1:14" s="7" customFormat="1" ht="122.25" customHeight="1">
      <c r="A7" s="910" t="s">
        <v>164</v>
      </c>
      <c r="B7" s="910"/>
      <c r="C7" s="910"/>
      <c r="D7" s="910"/>
      <c r="E7" s="910"/>
      <c r="F7" s="910"/>
      <c r="G7" s="910"/>
      <c r="H7" s="910"/>
      <c r="I7" s="910"/>
      <c r="J7" s="910"/>
      <c r="K7" s="910"/>
      <c r="L7" s="910"/>
      <c r="M7" s="910"/>
      <c r="N7" s="18"/>
    </row>
    <row r="8" spans="1:2" s="7" customFormat="1" ht="48.75" customHeight="1">
      <c r="A8" s="25"/>
      <c r="B8" s="25"/>
    </row>
    <row r="9" spans="1:2" s="1" customFormat="1" ht="42" customHeight="1">
      <c r="A9" s="25"/>
      <c r="B9" s="53"/>
    </row>
    <row r="10" spans="1:2" s="7" customFormat="1" ht="36" customHeight="1">
      <c r="A10" s="25"/>
      <c r="B10" s="25"/>
    </row>
    <row r="11" spans="17:19" s="7" customFormat="1" ht="21.75" customHeight="1">
      <c r="Q11" s="25"/>
      <c r="R11" s="25"/>
      <c r="S11" s="25"/>
    </row>
    <row r="12" spans="1:19" s="1" customFormat="1" ht="156.75" customHeight="1">
      <c r="A12" s="999"/>
      <c r="B12" s="999"/>
      <c r="C12" s="999"/>
      <c r="D12" s="999"/>
      <c r="E12" s="999"/>
      <c r="F12" s="999"/>
      <c r="G12" s="999"/>
      <c r="H12" s="999"/>
      <c r="I12" s="999"/>
      <c r="J12" s="999"/>
      <c r="K12" s="999"/>
      <c r="L12" s="999"/>
      <c r="M12" s="999"/>
      <c r="N12" s="999"/>
      <c r="O12" s="999"/>
      <c r="P12" s="36"/>
      <c r="Q12" s="25"/>
      <c r="R12" s="25"/>
      <c r="S12" s="25"/>
    </row>
    <row r="13" s="1" customFormat="1" ht="19.5" customHeight="1">
      <c r="P13" s="6"/>
    </row>
    <row r="14" s="1" customFormat="1" ht="19.5" customHeight="1">
      <c r="P14" s="6"/>
    </row>
    <row r="15" s="1" customFormat="1" ht="12.75">
      <c r="P15" s="6"/>
    </row>
    <row r="16" s="1" customFormat="1" ht="18" customHeight="1">
      <c r="P16" s="6"/>
    </row>
    <row r="17" s="1" customFormat="1" ht="18" customHeight="1">
      <c r="P17" s="6"/>
    </row>
    <row r="18" s="1" customFormat="1" ht="18" customHeight="1">
      <c r="P18" s="6"/>
    </row>
    <row r="19" s="1" customFormat="1" ht="18" customHeight="1">
      <c r="P19" s="6"/>
    </row>
    <row r="20" s="1" customFormat="1" ht="18" customHeight="1">
      <c r="P20" s="6"/>
    </row>
    <row r="21" s="1" customFormat="1" ht="18" customHeight="1">
      <c r="P21" s="6"/>
    </row>
    <row r="22" s="1" customFormat="1" ht="18" customHeight="1">
      <c r="P22" s="6"/>
    </row>
    <row r="23" s="1" customFormat="1" ht="18" customHeight="1">
      <c r="P23" s="6"/>
    </row>
    <row r="24" s="1" customFormat="1" ht="18" customHeight="1">
      <c r="P24" s="6"/>
    </row>
    <row r="25" s="1" customFormat="1" ht="18" customHeight="1">
      <c r="P25" s="6"/>
    </row>
    <row r="26" s="1" customFormat="1" ht="18" customHeight="1">
      <c r="P26" s="6"/>
    </row>
    <row r="27" s="1" customFormat="1" ht="18" customHeight="1">
      <c r="P27" s="6"/>
    </row>
    <row r="28" s="1" customFormat="1" ht="18" customHeight="1">
      <c r="P28" s="6"/>
    </row>
    <row r="29" s="1" customFormat="1" ht="18" customHeight="1">
      <c r="P29" s="6"/>
    </row>
    <row r="30" s="1" customFormat="1" ht="18" customHeight="1">
      <c r="P30" s="6"/>
    </row>
    <row r="31" s="1" customFormat="1" ht="18" customHeight="1">
      <c r="P31" s="6"/>
    </row>
    <row r="32" s="1" customFormat="1" ht="18" customHeight="1">
      <c r="P32" s="6"/>
    </row>
    <row r="33" s="1" customFormat="1" ht="18" customHeight="1">
      <c r="P33" s="6"/>
    </row>
    <row r="34" s="1" customFormat="1" ht="18" customHeight="1">
      <c r="P34" s="6"/>
    </row>
    <row r="35" s="1" customFormat="1" ht="18" customHeight="1">
      <c r="P35" s="6"/>
    </row>
    <row r="36" s="1" customFormat="1" ht="18" customHeight="1">
      <c r="P36" s="6"/>
    </row>
    <row r="37" s="1" customFormat="1" ht="18" customHeight="1">
      <c r="P37" s="6"/>
    </row>
    <row r="38" s="1" customFormat="1" ht="18" customHeight="1">
      <c r="P38" s="6"/>
    </row>
    <row r="39" s="1" customFormat="1" ht="18" customHeight="1">
      <c r="P39" s="6"/>
    </row>
    <row r="40" s="1" customFormat="1" ht="18" customHeight="1">
      <c r="P40" s="6"/>
    </row>
    <row r="41" s="1" customFormat="1" ht="18" customHeight="1">
      <c r="P41" s="6"/>
    </row>
    <row r="42" s="1" customFormat="1" ht="18" customHeight="1">
      <c r="P42" s="6"/>
    </row>
    <row r="43" s="1" customFormat="1" ht="18" customHeight="1">
      <c r="P43" s="6"/>
    </row>
    <row r="44" s="1" customFormat="1" ht="18" customHeight="1">
      <c r="P44" s="6"/>
    </row>
    <row r="45" s="1" customFormat="1" ht="18" customHeight="1">
      <c r="P45" s="6"/>
    </row>
    <row r="46" s="1" customFormat="1" ht="18" customHeight="1">
      <c r="P46" s="6"/>
    </row>
  </sheetData>
  <sheetProtection/>
  <mergeCells count="7">
    <mergeCell ref="O1:T1"/>
    <mergeCell ref="A12:O12"/>
    <mergeCell ref="A1:M1"/>
    <mergeCell ref="C3:L3"/>
    <mergeCell ref="A4:A5"/>
    <mergeCell ref="N4:N5"/>
    <mergeCell ref="A7:M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13"/>
  <sheetViews>
    <sheetView view="pageBreakPreview" zoomScaleSheetLayoutView="100" zoomScalePageLayoutView="0" workbookViewId="0" topLeftCell="A4">
      <selection activeCell="J6" sqref="J6"/>
    </sheetView>
  </sheetViews>
  <sheetFormatPr defaultColWidth="9.00390625" defaultRowHeight="14.25"/>
  <cols>
    <col min="1" max="1" width="7.00390625" style="0" customWidth="1"/>
    <col min="3" max="3" width="8.125" style="0" customWidth="1"/>
    <col min="4" max="4" width="8.00390625" style="0" customWidth="1"/>
    <col min="5" max="5" width="7.875" style="0" customWidth="1"/>
    <col min="6" max="6" width="7.625" style="0" customWidth="1"/>
    <col min="7" max="7" width="7.875" style="0" customWidth="1"/>
    <col min="8" max="8" width="8.00390625" style="0" customWidth="1"/>
    <col min="9" max="9" width="7.75390625" style="0" customWidth="1"/>
    <col min="10" max="10" width="7.50390625" style="0" customWidth="1"/>
    <col min="11" max="11" width="8.125" style="0" customWidth="1"/>
    <col min="12" max="12" width="7.75390625" style="0" customWidth="1"/>
    <col min="13" max="13" width="7.875" style="0" customWidth="1"/>
    <col min="14" max="14" width="8.25390625" style="0" customWidth="1"/>
    <col min="15" max="16" width="5.50390625" style="0" customWidth="1"/>
    <col min="18" max="18" width="9.125" style="0" customWidth="1"/>
    <col min="19" max="19" width="12.125" style="0" customWidth="1"/>
  </cols>
  <sheetData>
    <row r="1" spans="17:19" ht="14.25">
      <c r="Q1" s="844"/>
      <c r="R1" s="844"/>
      <c r="S1" s="844"/>
    </row>
    <row r="2" spans="1:18" ht="36.75" customHeight="1">
      <c r="A2" s="732" t="s">
        <v>175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  <c r="N2" s="956"/>
      <c r="O2" s="956"/>
      <c r="P2" s="956"/>
      <c r="Q2" s="956"/>
      <c r="R2" s="1"/>
    </row>
    <row r="3" spans="1:18" ht="15" thickBot="1">
      <c r="A3" s="50"/>
      <c r="B3" s="27"/>
      <c r="C3" s="15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5">
        <v>0.0625</v>
      </c>
      <c r="P3" s="155">
        <v>0.012499999999999999</v>
      </c>
      <c r="Q3" s="152"/>
      <c r="R3" s="24"/>
    </row>
    <row r="4" spans="1:19" ht="66" customHeight="1" thickBot="1" thickTop="1">
      <c r="A4" s="203" t="s">
        <v>27</v>
      </c>
      <c r="B4" s="197" t="s">
        <v>25</v>
      </c>
      <c r="C4" s="1010" t="s">
        <v>34</v>
      </c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1011"/>
      <c r="Q4" s="525" t="s">
        <v>62</v>
      </c>
      <c r="R4" s="526"/>
      <c r="S4" s="527" t="s">
        <v>74</v>
      </c>
    </row>
    <row r="5" spans="1:19" ht="67.5" customHeight="1" thickBot="1" thickTop="1">
      <c r="A5" s="504">
        <v>1</v>
      </c>
      <c r="B5" s="287" t="s">
        <v>144</v>
      </c>
      <c r="C5" s="220"/>
      <c r="D5" s="288">
        <v>0.25</v>
      </c>
      <c r="E5" s="220">
        <f>D5+O3</f>
        <v>0.3125</v>
      </c>
      <c r="F5" s="220">
        <f>E5+O3</f>
        <v>0.375</v>
      </c>
      <c r="G5" s="220">
        <f>F5+O3</f>
        <v>0.4375</v>
      </c>
      <c r="H5" s="220">
        <f>G5+O3</f>
        <v>0.5</v>
      </c>
      <c r="I5" s="220">
        <f>H5+O3</f>
        <v>0.5625</v>
      </c>
      <c r="J5" s="220">
        <f>I5+O3</f>
        <v>0.625</v>
      </c>
      <c r="K5" s="220">
        <f>J5+O3</f>
        <v>0.6875</v>
      </c>
      <c r="L5" s="220">
        <f>K5+O3</f>
        <v>0.75</v>
      </c>
      <c r="M5" s="220">
        <f>L5+O3</f>
        <v>0.8125</v>
      </c>
      <c r="N5" s="220">
        <f>M5+O3</f>
        <v>0.875</v>
      </c>
      <c r="O5" s="220"/>
      <c r="P5" s="296"/>
      <c r="Q5" s="528">
        <v>0.8944444444444444</v>
      </c>
      <c r="R5" s="11" t="s">
        <v>79</v>
      </c>
      <c r="S5" s="529">
        <v>10.5</v>
      </c>
    </row>
    <row r="6" spans="1:19" ht="49.5" customHeight="1" thickBot="1" thickTop="1">
      <c r="A6" s="503">
        <v>2</v>
      </c>
      <c r="B6" s="289" t="s">
        <v>144</v>
      </c>
      <c r="C6" s="290"/>
      <c r="D6" s="291">
        <f>D5+P3</f>
        <v>0.2625</v>
      </c>
      <c r="E6" s="291">
        <f>D6+O3</f>
        <v>0.325</v>
      </c>
      <c r="F6" s="291">
        <f>E6+O3</f>
        <v>0.3875</v>
      </c>
      <c r="G6" s="291">
        <f>F6+O3</f>
        <v>0.45</v>
      </c>
      <c r="H6" s="291">
        <f>G6+O3</f>
        <v>0.5125</v>
      </c>
      <c r="I6" s="291">
        <f>H6+O3</f>
        <v>0.575</v>
      </c>
      <c r="J6" s="291">
        <f>I6+O3</f>
        <v>0.6375</v>
      </c>
      <c r="K6" s="291">
        <f>J6+O3</f>
        <v>0.7</v>
      </c>
      <c r="L6" s="291">
        <f>K6+O3</f>
        <v>0.7625</v>
      </c>
      <c r="M6" s="291">
        <f>L6+O3</f>
        <v>0.825</v>
      </c>
      <c r="N6" s="291"/>
      <c r="O6" s="292"/>
      <c r="P6" s="297"/>
      <c r="Q6" s="530">
        <f>M6+O3</f>
        <v>0.8875</v>
      </c>
      <c r="R6" s="531" t="s">
        <v>53</v>
      </c>
      <c r="S6" s="529">
        <v>10</v>
      </c>
    </row>
    <row r="7" spans="1:19" ht="55.5" customHeight="1" thickBot="1" thickTop="1">
      <c r="A7" s="502">
        <v>3</v>
      </c>
      <c r="B7" s="287" t="s">
        <v>144</v>
      </c>
      <c r="C7" s="220"/>
      <c r="D7" s="235">
        <f>D6+P3</f>
        <v>0.275</v>
      </c>
      <c r="E7" s="235">
        <f>D7+O3</f>
        <v>0.3375</v>
      </c>
      <c r="F7" s="235">
        <f>E7+O3</f>
        <v>0.4</v>
      </c>
      <c r="G7" s="235">
        <f>F7+O3</f>
        <v>0.4625</v>
      </c>
      <c r="H7" s="235">
        <f>G7+O3</f>
        <v>0.525</v>
      </c>
      <c r="I7" s="235">
        <f>H7+O3</f>
        <v>0.5875</v>
      </c>
      <c r="J7" s="235">
        <f>I7+O3</f>
        <v>0.65</v>
      </c>
      <c r="K7" s="235">
        <f>J7+O3</f>
        <v>0.7125</v>
      </c>
      <c r="L7" s="235">
        <f>K7+O3</f>
        <v>0.775</v>
      </c>
      <c r="M7" s="235">
        <f>L7+O3</f>
        <v>0.8375</v>
      </c>
      <c r="N7" s="235"/>
      <c r="O7" s="235"/>
      <c r="P7" s="242"/>
      <c r="Q7" s="532">
        <v>0.876388888888889</v>
      </c>
      <c r="R7" s="11" t="s">
        <v>80</v>
      </c>
      <c r="S7" s="529">
        <v>9.5</v>
      </c>
    </row>
    <row r="8" spans="1:19" ht="67.5" customHeight="1" thickTop="1">
      <c r="A8" s="1012">
        <v>4</v>
      </c>
      <c r="B8" s="190" t="s">
        <v>169</v>
      </c>
      <c r="C8" s="293">
        <v>0.26180555555555557</v>
      </c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523"/>
      <c r="Q8" s="1014">
        <v>0.8888888888888888</v>
      </c>
      <c r="R8" s="533"/>
      <c r="S8" s="1008">
        <v>10</v>
      </c>
    </row>
    <row r="9" spans="1:19" ht="51.75" thickBot="1">
      <c r="A9" s="1013"/>
      <c r="B9" s="190" t="s">
        <v>144</v>
      </c>
      <c r="C9" s="286"/>
      <c r="D9" s="231">
        <f>D7+P3</f>
        <v>0.28750000000000003</v>
      </c>
      <c r="E9" s="231">
        <f>D9+O3</f>
        <v>0.35000000000000003</v>
      </c>
      <c r="F9" s="231">
        <f>E9+O3</f>
        <v>0.41250000000000003</v>
      </c>
      <c r="G9" s="231">
        <f>F9+O3</f>
        <v>0.47500000000000003</v>
      </c>
      <c r="H9" s="231">
        <f>G9+O3</f>
        <v>0.5375000000000001</v>
      </c>
      <c r="I9" s="231">
        <f>H9+O3</f>
        <v>0.6000000000000001</v>
      </c>
      <c r="J9" s="231">
        <f>I9+O3</f>
        <v>0.6625000000000001</v>
      </c>
      <c r="K9" s="231">
        <f>J9+O3</f>
        <v>0.7250000000000001</v>
      </c>
      <c r="L9" s="231">
        <f>K9+O3</f>
        <v>0.7875000000000001</v>
      </c>
      <c r="M9" s="231">
        <f>L9+O3</f>
        <v>0.8500000000000001</v>
      </c>
      <c r="N9" s="231"/>
      <c r="O9" s="231"/>
      <c r="P9" s="524"/>
      <c r="Q9" s="1015"/>
      <c r="R9" s="11" t="s">
        <v>80</v>
      </c>
      <c r="S9" s="1009"/>
    </row>
    <row r="10" spans="1:19" ht="51" customHeight="1" thickTop="1">
      <c r="A10" s="502">
        <v>5</v>
      </c>
      <c r="B10" s="287" t="s">
        <v>144</v>
      </c>
      <c r="C10" s="294"/>
      <c r="D10" s="295">
        <v>0.3</v>
      </c>
      <c r="E10" s="295">
        <v>0.3625</v>
      </c>
      <c r="F10" s="295">
        <f>E10+O3</f>
        <v>0.425</v>
      </c>
      <c r="G10" s="295">
        <f>F10+O3</f>
        <v>0.4875</v>
      </c>
      <c r="H10" s="295">
        <f>G10+O3</f>
        <v>0.55</v>
      </c>
      <c r="I10" s="295">
        <f>H10+O3</f>
        <v>0.6125</v>
      </c>
      <c r="J10" s="295">
        <f>I10+O3</f>
        <v>0.675</v>
      </c>
      <c r="K10" s="295">
        <f>J10+O3</f>
        <v>0.7375</v>
      </c>
      <c r="L10" s="295">
        <f>K10+O3</f>
        <v>0.8</v>
      </c>
      <c r="M10" s="295">
        <f>L10+O3</f>
        <v>0.8625</v>
      </c>
      <c r="N10" s="295"/>
      <c r="O10" s="295"/>
      <c r="P10" s="298"/>
      <c r="Q10" s="534">
        <v>0.8819444444444445</v>
      </c>
      <c r="R10" s="535" t="s">
        <v>79</v>
      </c>
      <c r="S10" s="536">
        <v>9.5</v>
      </c>
    </row>
    <row r="11" spans="1:18" ht="14.2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26"/>
    </row>
    <row r="12" spans="1:17" ht="123.75" customHeight="1">
      <c r="A12" s="1006" t="s">
        <v>145</v>
      </c>
      <c r="B12" s="1007"/>
      <c r="C12" s="1007"/>
      <c r="D12" s="1007"/>
      <c r="E12" s="1007"/>
      <c r="F12" s="1007"/>
      <c r="G12" s="1007"/>
      <c r="H12" s="1007"/>
      <c r="I12" s="1007"/>
      <c r="J12" s="1007"/>
      <c r="K12" s="1007"/>
      <c r="L12" s="1007"/>
      <c r="M12" s="1007"/>
      <c r="N12" s="1007"/>
      <c r="O12" s="1007"/>
      <c r="P12" s="1007"/>
      <c r="Q12" s="1007"/>
    </row>
    <row r="13" spans="4:22" ht="20.25">
      <c r="D13" s="59"/>
      <c r="E13" s="969"/>
      <c r="F13" s="969"/>
      <c r="G13" s="969"/>
      <c r="H13" s="969"/>
      <c r="I13" s="969"/>
      <c r="J13" s="969"/>
      <c r="K13" s="969"/>
      <c r="L13" s="969"/>
      <c r="M13" s="969"/>
      <c r="N13" s="969"/>
      <c r="O13" s="969"/>
      <c r="P13" s="969"/>
      <c r="Q13" s="969"/>
      <c r="R13" s="969"/>
      <c r="S13" s="969"/>
      <c r="T13" s="969"/>
      <c r="U13" s="969"/>
      <c r="V13" s="25"/>
    </row>
  </sheetData>
  <sheetProtection/>
  <mergeCells count="8">
    <mergeCell ref="E13:U13"/>
    <mergeCell ref="Q1:S1"/>
    <mergeCell ref="A12:Q12"/>
    <mergeCell ref="S8:S9"/>
    <mergeCell ref="A2:Q2"/>
    <mergeCell ref="C4:P4"/>
    <mergeCell ref="A8:A9"/>
    <mergeCell ref="Q8:Q9"/>
  </mergeCells>
  <printOptions/>
  <pageMargins left="0.7086614173228347" right="0.7086614173228347" top="0.35433070866141736" bottom="0.35433070866141736" header="0.11811023622047245" footer="0.1181102362204724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C29"/>
  <sheetViews>
    <sheetView view="pageBreakPreview" zoomScale="75" zoomScaleSheetLayoutView="75" zoomScalePageLayoutView="0" workbookViewId="0" topLeftCell="A1">
      <selection activeCell="K10" sqref="K10:L10"/>
    </sheetView>
  </sheetViews>
  <sheetFormatPr defaultColWidth="9.00390625" defaultRowHeight="14.25"/>
  <cols>
    <col min="1" max="1" width="3.75390625" style="0" customWidth="1"/>
    <col min="2" max="2" width="9.875" style="0" customWidth="1"/>
    <col min="3" max="3" width="9.25390625" style="0" customWidth="1"/>
    <col min="4" max="4" width="6.50390625" style="4" customWidth="1"/>
    <col min="5" max="5" width="6.75390625" style="0" customWidth="1"/>
    <col min="6" max="6" width="5.75390625" style="0" customWidth="1"/>
    <col min="7" max="7" width="5.625" style="0" customWidth="1"/>
    <col min="8" max="8" width="6.125" style="0" customWidth="1"/>
    <col min="9" max="9" width="5.875" style="0" customWidth="1"/>
    <col min="10" max="10" width="6.125" style="0" customWidth="1"/>
    <col min="11" max="11" width="6.00390625" style="0" customWidth="1"/>
    <col min="12" max="12" width="6.75390625" style="0" customWidth="1"/>
    <col min="13" max="14" width="5.75390625" style="0" customWidth="1"/>
    <col min="15" max="15" width="5.25390625" style="0" customWidth="1"/>
    <col min="16" max="17" width="5.875" style="0" customWidth="1"/>
    <col min="18" max="18" width="6.375" style="0" customWidth="1"/>
    <col min="19" max="19" width="5.625" style="0" customWidth="1"/>
    <col min="20" max="20" width="6.00390625" style="0" customWidth="1"/>
    <col min="21" max="21" width="5.375" style="0" customWidth="1"/>
    <col min="22" max="22" width="4.25390625" style="0" customWidth="1"/>
    <col min="23" max="23" width="5.00390625" style="0" customWidth="1"/>
  </cols>
  <sheetData>
    <row r="1" spans="1:29" ht="14.25">
      <c r="A1" s="722" t="s">
        <v>63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  <c r="T1" s="722"/>
      <c r="U1" s="722"/>
      <c r="V1" s="15"/>
      <c r="W1" s="15"/>
      <c r="X1" s="15"/>
      <c r="Y1" s="15"/>
      <c r="Z1" s="15"/>
      <c r="AA1" s="15"/>
      <c r="AB1" s="15"/>
      <c r="AC1" s="15"/>
    </row>
    <row r="2" spans="1:29" ht="14.25">
      <c r="A2" s="15"/>
      <c r="B2" s="15"/>
      <c r="C2" s="15"/>
      <c r="D2" s="21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14.25">
      <c r="A3" s="722" t="s">
        <v>68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15"/>
      <c r="W3" s="15"/>
      <c r="X3" s="15"/>
      <c r="Y3" s="15"/>
      <c r="Z3" s="15"/>
      <c r="AA3" s="15"/>
      <c r="AB3" s="15"/>
      <c r="AC3" s="15"/>
    </row>
    <row r="4" spans="1:29" ht="15" thickBot="1">
      <c r="A4" s="15"/>
      <c r="B4" s="15"/>
      <c r="C4" s="15"/>
      <c r="D4" s="21"/>
      <c r="E4" s="15"/>
      <c r="F4" s="15"/>
      <c r="G4" s="15"/>
      <c r="H4" s="15"/>
      <c r="I4" s="15"/>
      <c r="J4" s="15"/>
      <c r="K4" s="15"/>
      <c r="L4" s="15"/>
      <c r="M4" s="723"/>
      <c r="N4" s="723"/>
      <c r="O4" s="723"/>
      <c r="P4" s="723"/>
      <c r="Q4" s="16"/>
      <c r="R4" s="95">
        <v>0.025</v>
      </c>
      <c r="S4" s="96">
        <v>0.020833333333333332</v>
      </c>
      <c r="T4" s="97"/>
      <c r="U4" s="15"/>
      <c r="V4" s="15"/>
      <c r="W4" s="15"/>
      <c r="X4" s="15"/>
      <c r="Y4" s="15"/>
      <c r="Z4" s="15"/>
      <c r="AA4" s="15"/>
      <c r="AB4" s="15"/>
      <c r="AC4" s="15"/>
    </row>
    <row r="5" spans="1:29" ht="75.75" customHeight="1" thickBot="1">
      <c r="A5" s="39" t="s">
        <v>27</v>
      </c>
      <c r="B5" s="39" t="s">
        <v>56</v>
      </c>
      <c r="C5" s="40" t="s">
        <v>25</v>
      </c>
      <c r="D5" s="725" t="s">
        <v>70</v>
      </c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26"/>
      <c r="U5" s="727"/>
      <c r="V5" s="22"/>
      <c r="W5" s="724"/>
      <c r="X5" s="15"/>
      <c r="Y5" s="15"/>
      <c r="Z5" s="15"/>
      <c r="AA5" s="15"/>
      <c r="AB5" s="15"/>
      <c r="AC5" s="15"/>
    </row>
    <row r="6" spans="1:29" ht="32.25" customHeight="1" thickBot="1">
      <c r="A6" s="711">
        <v>1</v>
      </c>
      <c r="B6" s="711" t="s">
        <v>66</v>
      </c>
      <c r="C6" s="711" t="s">
        <v>36</v>
      </c>
      <c r="D6" s="41">
        <v>0.25</v>
      </c>
      <c r="E6" s="41">
        <f>D6+R4</f>
        <v>0.275</v>
      </c>
      <c r="F6" s="41">
        <f>E6+R4</f>
        <v>0.30000000000000004</v>
      </c>
      <c r="G6" s="41">
        <f>F6+R4</f>
        <v>0.32500000000000007</v>
      </c>
      <c r="H6" s="41">
        <f>G6+R4</f>
        <v>0.3500000000000001</v>
      </c>
      <c r="I6" s="41">
        <f>H6+R4</f>
        <v>0.3750000000000001</v>
      </c>
      <c r="J6" s="41">
        <f>I6+R4</f>
        <v>0.40000000000000013</v>
      </c>
      <c r="K6" s="41">
        <f>J6+R4</f>
        <v>0.42500000000000016</v>
      </c>
      <c r="L6" s="41">
        <f>K6+R4</f>
        <v>0.4500000000000002</v>
      </c>
      <c r="M6" s="41">
        <f>L6+R4</f>
        <v>0.4750000000000002</v>
      </c>
      <c r="N6" s="41">
        <f>M6+R4</f>
        <v>0.5000000000000002</v>
      </c>
      <c r="O6" s="41">
        <f>N6+R4</f>
        <v>0.5250000000000002</v>
      </c>
      <c r="P6" s="41">
        <f>O6+R4</f>
        <v>0.5500000000000003</v>
      </c>
      <c r="Q6" s="41">
        <f>P6+R4</f>
        <v>0.5750000000000003</v>
      </c>
      <c r="R6" s="41">
        <f>Q6+R4</f>
        <v>0.6000000000000003</v>
      </c>
      <c r="S6" s="41">
        <f>R6+R4</f>
        <v>0.6250000000000003</v>
      </c>
      <c r="T6" s="41">
        <f>S6+R4</f>
        <v>0.6500000000000004</v>
      </c>
      <c r="U6" s="41">
        <f>T6+R4</f>
        <v>0.6750000000000004</v>
      </c>
      <c r="V6" s="42"/>
      <c r="W6" s="724"/>
      <c r="X6" s="15"/>
      <c r="Y6" s="15"/>
      <c r="Z6" s="15"/>
      <c r="AA6" s="15"/>
      <c r="AB6" s="15"/>
      <c r="AC6" s="15"/>
    </row>
    <row r="7" spans="1:29" s="9" customFormat="1" ht="33.75" customHeight="1" thickBot="1">
      <c r="A7" s="712"/>
      <c r="B7" s="712"/>
      <c r="C7" s="712"/>
      <c r="D7" s="41">
        <f>U6+R4</f>
        <v>0.7000000000000004</v>
      </c>
      <c r="E7" s="41">
        <f>D7+R4</f>
        <v>0.7250000000000004</v>
      </c>
      <c r="F7" s="41">
        <f>E7+R4</f>
        <v>0.7500000000000004</v>
      </c>
      <c r="G7" s="41">
        <f>F7+R4</f>
        <v>0.7750000000000005</v>
      </c>
      <c r="H7" s="41">
        <f>G7+R4</f>
        <v>0.8000000000000005</v>
      </c>
      <c r="I7" s="41">
        <f>H7+R4</f>
        <v>0.8250000000000005</v>
      </c>
      <c r="J7" s="41">
        <v>0.84375</v>
      </c>
      <c r="K7" s="41">
        <f>J7+S4</f>
        <v>0.8645833333333334</v>
      </c>
      <c r="L7" s="41">
        <v>0.8854166666666666</v>
      </c>
      <c r="M7" s="41">
        <v>0.90625</v>
      </c>
      <c r="N7" s="713" t="s">
        <v>7</v>
      </c>
      <c r="O7" s="714"/>
      <c r="P7" s="714"/>
      <c r="Q7" s="714"/>
      <c r="R7" s="714"/>
      <c r="S7" s="714"/>
      <c r="T7" s="714"/>
      <c r="U7" s="715"/>
      <c r="V7" s="42"/>
      <c r="W7" s="43"/>
      <c r="X7" s="15"/>
      <c r="Y7" s="15"/>
      <c r="Z7" s="15"/>
      <c r="AA7" s="15"/>
      <c r="AB7" s="15"/>
      <c r="AC7" s="15"/>
    </row>
    <row r="8" spans="1:29" s="9" customFormat="1" ht="31.5" customHeight="1" thickBot="1">
      <c r="A8" s="711">
        <v>2</v>
      </c>
      <c r="B8" s="711" t="s">
        <v>66</v>
      </c>
      <c r="C8" s="711" t="s">
        <v>36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16</v>
      </c>
      <c r="K8" s="37" t="s">
        <v>14</v>
      </c>
      <c r="L8" s="38" t="s">
        <v>15</v>
      </c>
      <c r="M8" s="38" t="s">
        <v>37</v>
      </c>
      <c r="N8" s="38" t="s">
        <v>38</v>
      </c>
      <c r="O8" s="38" t="s">
        <v>39</v>
      </c>
      <c r="P8" s="38" t="s">
        <v>40</v>
      </c>
      <c r="Q8" s="38" t="s">
        <v>41</v>
      </c>
      <c r="R8" s="38" t="s">
        <v>42</v>
      </c>
      <c r="S8" s="38" t="s">
        <v>43</v>
      </c>
      <c r="T8" s="38" t="s">
        <v>44</v>
      </c>
      <c r="U8" s="38" t="s">
        <v>45</v>
      </c>
      <c r="V8" s="42"/>
      <c r="W8" s="43"/>
      <c r="X8" s="15"/>
      <c r="Y8" s="15"/>
      <c r="Z8" s="15"/>
      <c r="AA8" s="15"/>
      <c r="AB8" s="15"/>
      <c r="AC8" s="15"/>
    </row>
    <row r="9" spans="1:29" s="9" customFormat="1" ht="36" customHeight="1" thickBot="1">
      <c r="A9" s="712"/>
      <c r="B9" s="712"/>
      <c r="C9" s="712"/>
      <c r="D9" s="46">
        <v>0.7083333333333334</v>
      </c>
      <c r="E9" s="17" t="s">
        <v>17</v>
      </c>
      <c r="F9" s="17" t="s">
        <v>18</v>
      </c>
      <c r="G9" s="17" t="s">
        <v>19</v>
      </c>
      <c r="H9" s="17" t="s">
        <v>20</v>
      </c>
      <c r="I9" s="17" t="s">
        <v>49</v>
      </c>
      <c r="J9" s="17" t="s">
        <v>21</v>
      </c>
      <c r="K9" s="37" t="s">
        <v>22</v>
      </c>
      <c r="L9" s="38" t="s">
        <v>52</v>
      </c>
      <c r="M9" s="38" t="s">
        <v>50</v>
      </c>
      <c r="N9" s="38" t="s">
        <v>23</v>
      </c>
      <c r="O9" s="716" t="s">
        <v>7</v>
      </c>
      <c r="P9" s="717"/>
      <c r="Q9" s="717"/>
      <c r="R9" s="717"/>
      <c r="S9" s="717"/>
      <c r="T9" s="717"/>
      <c r="U9" s="718"/>
      <c r="V9" s="42"/>
      <c r="W9" s="43"/>
      <c r="X9" s="15"/>
      <c r="Y9" s="15"/>
      <c r="Z9" s="15"/>
      <c r="AA9" s="15"/>
      <c r="AB9" s="15"/>
      <c r="AC9" s="15"/>
    </row>
    <row r="10" spans="1:29" s="9" customFormat="1" ht="33" customHeight="1" thickBot="1">
      <c r="A10" s="711">
        <v>3</v>
      </c>
      <c r="B10" s="711" t="s">
        <v>66</v>
      </c>
      <c r="C10" s="711" t="s">
        <v>36</v>
      </c>
      <c r="D10" s="92">
        <v>0.26666666666666666</v>
      </c>
      <c r="E10" s="62">
        <f>D10+R4</f>
        <v>0.2916666666666667</v>
      </c>
      <c r="F10" s="62">
        <v>0.31666666666666665</v>
      </c>
      <c r="G10" s="62">
        <f>F10+R4</f>
        <v>0.3416666666666667</v>
      </c>
      <c r="H10" s="62">
        <f>G10+R4</f>
        <v>0.3666666666666667</v>
      </c>
      <c r="I10" s="62">
        <f>H10+R4</f>
        <v>0.3916666666666667</v>
      </c>
      <c r="J10" s="62">
        <f>I10+R4</f>
        <v>0.41666666666666674</v>
      </c>
      <c r="K10" s="63">
        <f>J10+R4</f>
        <v>0.44166666666666676</v>
      </c>
      <c r="L10" s="41">
        <f>K10+R4</f>
        <v>0.4666666666666668</v>
      </c>
      <c r="M10" s="41">
        <f>L10+R4</f>
        <v>0.4916666666666668</v>
      </c>
      <c r="N10" s="41">
        <f>M10+R4</f>
        <v>0.5166666666666668</v>
      </c>
      <c r="O10" s="41">
        <f>N10+R4</f>
        <v>0.5416666666666669</v>
      </c>
      <c r="P10" s="41">
        <f>O10+R4</f>
        <v>0.5666666666666669</v>
      </c>
      <c r="Q10" s="41">
        <f>P10+R4</f>
        <v>0.5916666666666669</v>
      </c>
      <c r="R10" s="41">
        <f>Q10+R4</f>
        <v>0.6166666666666669</v>
      </c>
      <c r="S10" s="41">
        <f>R10+R4</f>
        <v>0.6416666666666669</v>
      </c>
      <c r="T10" s="41">
        <f>S10+R4</f>
        <v>0.666666666666667</v>
      </c>
      <c r="U10" s="41">
        <f>T10+R4</f>
        <v>0.691666666666667</v>
      </c>
      <c r="V10" s="42"/>
      <c r="W10" s="43"/>
      <c r="X10" s="15"/>
      <c r="Y10" s="15"/>
      <c r="Z10" s="15"/>
      <c r="AA10" s="15"/>
      <c r="AB10" s="15"/>
      <c r="AC10" s="15"/>
    </row>
    <row r="11" spans="1:29" s="9" customFormat="1" ht="37.5" customHeight="1" thickBot="1">
      <c r="A11" s="712"/>
      <c r="B11" s="712"/>
      <c r="C11" s="712"/>
      <c r="D11" s="62">
        <f>U10+R4</f>
        <v>0.716666666666667</v>
      </c>
      <c r="E11" s="62">
        <f>D11+R4</f>
        <v>0.741666666666667</v>
      </c>
      <c r="F11" s="62">
        <f>E11+R4</f>
        <v>0.766666666666667</v>
      </c>
      <c r="G11" s="62">
        <f>F11+R4</f>
        <v>0.7916666666666671</v>
      </c>
      <c r="H11" s="62">
        <f>G11+R4</f>
        <v>0.8166666666666671</v>
      </c>
      <c r="I11" s="61">
        <v>0.8402777777777778</v>
      </c>
      <c r="J11" s="719" t="s">
        <v>7</v>
      </c>
      <c r="K11" s="720"/>
      <c r="L11" s="720"/>
      <c r="M11" s="720"/>
      <c r="N11" s="720"/>
      <c r="O11" s="720"/>
      <c r="P11" s="720"/>
      <c r="Q11" s="720"/>
      <c r="R11" s="720"/>
      <c r="S11" s="720"/>
      <c r="T11" s="720"/>
      <c r="U11" s="721"/>
      <c r="V11" s="44"/>
      <c r="W11" s="43"/>
      <c r="X11" s="15"/>
      <c r="Y11" s="15"/>
      <c r="Z11" s="15"/>
      <c r="AA11" s="15"/>
      <c r="AB11" s="15"/>
      <c r="AC11" s="15"/>
    </row>
    <row r="12" spans="16:29" s="9" customFormat="1" ht="15.75" thickBot="1">
      <c r="P12" s="93"/>
      <c r="Q12" s="94">
        <v>0.024999999999999998</v>
      </c>
      <c r="R12" s="93"/>
      <c r="S12" s="94">
        <v>0.020833333333333332</v>
      </c>
      <c r="T12" s="93"/>
      <c r="V12" s="45"/>
      <c r="W12" s="43"/>
      <c r="X12" s="15"/>
      <c r="Y12" s="15"/>
      <c r="Z12" s="15"/>
      <c r="AA12" s="15"/>
      <c r="AB12" s="15"/>
      <c r="AC12" s="15"/>
    </row>
    <row r="13" spans="1:29" s="9" customFormat="1" ht="51.75" customHeight="1" thickBot="1">
      <c r="A13" s="39" t="s">
        <v>27</v>
      </c>
      <c r="B13" s="39" t="s">
        <v>56</v>
      </c>
      <c r="C13" s="40" t="s">
        <v>25</v>
      </c>
      <c r="D13" s="725" t="s">
        <v>69</v>
      </c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7"/>
      <c r="V13" s="45"/>
      <c r="W13" s="43"/>
      <c r="X13" s="15"/>
      <c r="Y13" s="15"/>
      <c r="Z13" s="15"/>
      <c r="AA13" s="15"/>
      <c r="AB13" s="15"/>
      <c r="AC13" s="15"/>
    </row>
    <row r="14" spans="1:29" s="9" customFormat="1" ht="36" customHeight="1" thickBot="1">
      <c r="A14" s="711">
        <v>1</v>
      </c>
      <c r="B14" s="711" t="s">
        <v>66</v>
      </c>
      <c r="C14" s="711" t="s">
        <v>36</v>
      </c>
      <c r="D14" s="41">
        <v>0.25</v>
      </c>
      <c r="E14" s="41">
        <f>D14+R4</f>
        <v>0.275</v>
      </c>
      <c r="F14" s="41">
        <f>E14+R4</f>
        <v>0.30000000000000004</v>
      </c>
      <c r="G14" s="41">
        <f>F14+Q12</f>
        <v>0.32500000000000007</v>
      </c>
      <c r="H14" s="41">
        <f>G14+Q12</f>
        <v>0.3500000000000001</v>
      </c>
      <c r="I14" s="41">
        <f>H14+Q12</f>
        <v>0.3750000000000001</v>
      </c>
      <c r="J14" s="41">
        <f>I14+Q12</f>
        <v>0.40000000000000013</v>
      </c>
      <c r="K14" s="41">
        <f>J14+Q12</f>
        <v>0.42500000000000016</v>
      </c>
      <c r="L14" s="41">
        <f>K14+Q12</f>
        <v>0.4500000000000002</v>
      </c>
      <c r="M14" s="41">
        <f>L14+Q12</f>
        <v>0.4750000000000002</v>
      </c>
      <c r="N14" s="41">
        <f>M14+Q12</f>
        <v>0.5000000000000002</v>
      </c>
      <c r="O14" s="41">
        <f>N14+Q12</f>
        <v>0.5250000000000002</v>
      </c>
      <c r="P14" s="41">
        <f>O14+Q12</f>
        <v>0.5500000000000003</v>
      </c>
      <c r="Q14" s="41">
        <f>P14+Q12</f>
        <v>0.5750000000000003</v>
      </c>
      <c r="R14" s="41">
        <f>Q14+Q12</f>
        <v>0.6000000000000003</v>
      </c>
      <c r="S14" s="41">
        <f>R14+Q12</f>
        <v>0.6250000000000003</v>
      </c>
      <c r="T14" s="41">
        <f>S14+Q12</f>
        <v>0.6500000000000004</v>
      </c>
      <c r="U14" s="41">
        <f>T14+Q12</f>
        <v>0.6750000000000004</v>
      </c>
      <c r="V14" s="45"/>
      <c r="W14" s="43"/>
      <c r="X14" s="15"/>
      <c r="Y14" s="15"/>
      <c r="Z14" s="15"/>
      <c r="AA14" s="15"/>
      <c r="AB14" s="15"/>
      <c r="AC14" s="15"/>
    </row>
    <row r="15" spans="1:29" s="9" customFormat="1" ht="32.25" customHeight="1" thickBot="1">
      <c r="A15" s="712"/>
      <c r="B15" s="712"/>
      <c r="C15" s="712"/>
      <c r="D15" s="41">
        <f>U14+Q12</f>
        <v>0.7000000000000004</v>
      </c>
      <c r="E15" s="41">
        <f>D15+Q12</f>
        <v>0.7250000000000004</v>
      </c>
      <c r="F15" s="41">
        <f>E15+Q12</f>
        <v>0.7500000000000004</v>
      </c>
      <c r="G15" s="41">
        <f>F15+Q12</f>
        <v>0.7750000000000005</v>
      </c>
      <c r="H15" s="41">
        <f>G15+Q12</f>
        <v>0.8000000000000005</v>
      </c>
      <c r="I15" s="41">
        <f>H15+Q12</f>
        <v>0.8250000000000005</v>
      </c>
      <c r="J15" s="41">
        <v>0.84375</v>
      </c>
      <c r="K15" s="41">
        <f>J15+S12</f>
        <v>0.8645833333333334</v>
      </c>
      <c r="L15" s="41">
        <f>K15+S12</f>
        <v>0.8854166666666667</v>
      </c>
      <c r="M15" s="41">
        <f>L15+S12</f>
        <v>0.9062500000000001</v>
      </c>
      <c r="N15" s="713" t="s">
        <v>7</v>
      </c>
      <c r="O15" s="714"/>
      <c r="P15" s="714"/>
      <c r="Q15" s="714"/>
      <c r="R15" s="714"/>
      <c r="S15" s="714"/>
      <c r="T15" s="714"/>
      <c r="U15" s="715"/>
      <c r="V15" s="45"/>
      <c r="W15" s="43"/>
      <c r="X15" s="15"/>
      <c r="Y15" s="15"/>
      <c r="Z15" s="15"/>
      <c r="AA15" s="15"/>
      <c r="AB15" s="15"/>
      <c r="AC15" s="15"/>
    </row>
    <row r="16" spans="1:29" s="9" customFormat="1" ht="36" customHeight="1" thickBot="1">
      <c r="A16" s="711">
        <v>2</v>
      </c>
      <c r="B16" s="711" t="s">
        <v>66</v>
      </c>
      <c r="C16" s="711" t="s">
        <v>36</v>
      </c>
      <c r="D16" s="17" t="s">
        <v>8</v>
      </c>
      <c r="E16" s="17" t="s">
        <v>9</v>
      </c>
      <c r="F16" s="17" t="s">
        <v>10</v>
      </c>
      <c r="G16" s="17" t="s">
        <v>11</v>
      </c>
      <c r="H16" s="17" t="s">
        <v>12</v>
      </c>
      <c r="I16" s="17" t="s">
        <v>13</v>
      </c>
      <c r="J16" s="17" t="s">
        <v>16</v>
      </c>
      <c r="K16" s="37" t="s">
        <v>14</v>
      </c>
      <c r="L16" s="38" t="s">
        <v>15</v>
      </c>
      <c r="M16" s="38" t="s">
        <v>37</v>
      </c>
      <c r="N16" s="38" t="s">
        <v>38</v>
      </c>
      <c r="O16" s="38" t="s">
        <v>39</v>
      </c>
      <c r="P16" s="38" t="s">
        <v>40</v>
      </c>
      <c r="Q16" s="38" t="s">
        <v>41</v>
      </c>
      <c r="R16" s="38" t="s">
        <v>42</v>
      </c>
      <c r="S16" s="38" t="s">
        <v>43</v>
      </c>
      <c r="T16" s="38" t="s">
        <v>44</v>
      </c>
      <c r="U16" s="38" t="s">
        <v>45</v>
      </c>
      <c r="V16" s="45"/>
      <c r="W16" s="43"/>
      <c r="X16" s="15"/>
      <c r="Y16" s="15"/>
      <c r="Z16" s="15"/>
      <c r="AA16" s="15"/>
      <c r="AB16" s="15"/>
      <c r="AC16" s="15"/>
    </row>
    <row r="17" spans="1:29" s="9" customFormat="1" ht="35.25" customHeight="1" thickBot="1">
      <c r="A17" s="712"/>
      <c r="B17" s="712"/>
      <c r="C17" s="712"/>
      <c r="D17" s="46">
        <v>0.7083333333333334</v>
      </c>
      <c r="E17" s="17" t="s">
        <v>17</v>
      </c>
      <c r="F17" s="17" t="s">
        <v>18</v>
      </c>
      <c r="G17" s="17" t="s">
        <v>19</v>
      </c>
      <c r="H17" s="17" t="s">
        <v>20</v>
      </c>
      <c r="I17" s="17" t="s">
        <v>49</v>
      </c>
      <c r="J17" s="17" t="s">
        <v>21</v>
      </c>
      <c r="K17" s="37" t="s">
        <v>22</v>
      </c>
      <c r="L17" s="38" t="s">
        <v>52</v>
      </c>
      <c r="M17" s="38" t="s">
        <v>50</v>
      </c>
      <c r="N17" s="38" t="s">
        <v>23</v>
      </c>
      <c r="O17" s="716" t="s">
        <v>7</v>
      </c>
      <c r="P17" s="717"/>
      <c r="Q17" s="717"/>
      <c r="R17" s="717"/>
      <c r="S17" s="717"/>
      <c r="T17" s="717"/>
      <c r="U17" s="718"/>
      <c r="V17" s="45"/>
      <c r="W17" s="43"/>
      <c r="X17" s="15"/>
      <c r="Y17" s="15"/>
      <c r="Z17" s="15"/>
      <c r="AA17" s="15"/>
      <c r="AB17" s="15"/>
      <c r="AC17" s="15"/>
    </row>
    <row r="18" spans="1:29" s="9" customFormat="1" ht="33.75" customHeight="1" thickBot="1">
      <c r="A18" s="711">
        <v>3</v>
      </c>
      <c r="B18" s="711" t="s">
        <v>66</v>
      </c>
      <c r="C18" s="711" t="s">
        <v>36</v>
      </c>
      <c r="D18" s="74"/>
      <c r="E18" s="62"/>
      <c r="F18" s="62">
        <v>0.31666666666666665</v>
      </c>
      <c r="G18" s="62">
        <f>F18+R12</f>
        <v>0.31666666666666665</v>
      </c>
      <c r="H18" s="62">
        <f>G18+R12</f>
        <v>0.31666666666666665</v>
      </c>
      <c r="I18" s="62">
        <f>H18+R12</f>
        <v>0.31666666666666665</v>
      </c>
      <c r="J18" s="62">
        <f>I18+R12</f>
        <v>0.31666666666666665</v>
      </c>
      <c r="K18" s="63">
        <f>J18+R12</f>
        <v>0.31666666666666665</v>
      </c>
      <c r="L18" s="41">
        <f>K18+R12</f>
        <v>0.31666666666666665</v>
      </c>
      <c r="M18" s="41">
        <f>L18+R12</f>
        <v>0.31666666666666665</v>
      </c>
      <c r="N18" s="41">
        <f>M18+R12</f>
        <v>0.31666666666666665</v>
      </c>
      <c r="O18" s="41">
        <f>N18+R12</f>
        <v>0.31666666666666665</v>
      </c>
      <c r="P18" s="41">
        <f>O18+R12</f>
        <v>0.31666666666666665</v>
      </c>
      <c r="Q18" s="41">
        <f>P18+R12</f>
        <v>0.31666666666666665</v>
      </c>
      <c r="R18" s="41">
        <f>Q18+R12</f>
        <v>0.31666666666666665</v>
      </c>
      <c r="S18" s="41">
        <f>R18+R12</f>
        <v>0.31666666666666665</v>
      </c>
      <c r="T18" s="41">
        <f>S18+R12</f>
        <v>0.31666666666666665</v>
      </c>
      <c r="U18" s="41">
        <f>T18+R12</f>
        <v>0.31666666666666665</v>
      </c>
      <c r="V18" s="45"/>
      <c r="W18" s="43"/>
      <c r="X18" s="15"/>
      <c r="Y18" s="15"/>
      <c r="Z18" s="15"/>
      <c r="AA18" s="15"/>
      <c r="AB18" s="15"/>
      <c r="AC18" s="15"/>
    </row>
    <row r="19" spans="1:29" s="9" customFormat="1" ht="37.5" customHeight="1" thickBot="1">
      <c r="A19" s="712"/>
      <c r="B19" s="712"/>
      <c r="C19" s="712"/>
      <c r="D19" s="62">
        <f>U18+R12</f>
        <v>0.31666666666666665</v>
      </c>
      <c r="E19" s="62">
        <f>D19+R12</f>
        <v>0.31666666666666665</v>
      </c>
      <c r="F19" s="62">
        <f>E19+R12</f>
        <v>0.31666666666666665</v>
      </c>
      <c r="G19" s="62">
        <f>F19+R12</f>
        <v>0.31666666666666665</v>
      </c>
      <c r="H19" s="62">
        <f>G19+R12</f>
        <v>0.31666666666666665</v>
      </c>
      <c r="I19" s="61">
        <v>0.8402777777777778</v>
      </c>
      <c r="J19" s="719" t="s">
        <v>7</v>
      </c>
      <c r="K19" s="720"/>
      <c r="L19" s="720"/>
      <c r="M19" s="720"/>
      <c r="N19" s="720"/>
      <c r="O19" s="720"/>
      <c r="P19" s="720"/>
      <c r="Q19" s="720"/>
      <c r="R19" s="720"/>
      <c r="S19" s="720"/>
      <c r="T19" s="720"/>
      <c r="U19" s="721"/>
      <c r="V19" s="45"/>
      <c r="W19" s="43"/>
      <c r="X19" s="15"/>
      <c r="Y19" s="15"/>
      <c r="Z19" s="15"/>
      <c r="AA19" s="15"/>
      <c r="AB19" s="15"/>
      <c r="AC19" s="15"/>
    </row>
    <row r="20" spans="1:29" ht="16.5" customHeight="1">
      <c r="A20" s="16"/>
      <c r="B20" s="16"/>
      <c r="C20" s="15"/>
      <c r="D20" s="21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15.75" customHeight="1">
      <c r="A21" s="728" t="s">
        <v>24</v>
      </c>
      <c r="B21" s="728"/>
      <c r="C21" s="728"/>
      <c r="D21" s="728"/>
      <c r="E21" s="728"/>
      <c r="F21" s="728"/>
      <c r="G21" s="728"/>
      <c r="H21" s="728"/>
      <c r="I21" s="728"/>
      <c r="J21" s="728"/>
      <c r="K21" s="728"/>
      <c r="L21" s="728"/>
      <c r="M21" s="728"/>
      <c r="N21" s="728"/>
      <c r="O21" s="728"/>
      <c r="P21" s="728"/>
      <c r="Q21" s="728"/>
      <c r="R21" s="728"/>
      <c r="S21" s="728"/>
      <c r="T21" s="728"/>
      <c r="U21" s="728"/>
      <c r="V21" s="15"/>
      <c r="W21" s="15"/>
      <c r="X21" s="15"/>
      <c r="Y21" s="15"/>
      <c r="Z21" s="15"/>
      <c r="AA21" s="15"/>
      <c r="AB21" s="15"/>
      <c r="AC21" s="15"/>
    </row>
    <row r="22" spans="1:29" ht="15.75" customHeight="1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15"/>
      <c r="W22" s="15"/>
      <c r="X22" s="15"/>
      <c r="Y22" s="15"/>
      <c r="Z22" s="15"/>
      <c r="AA22" s="15"/>
      <c r="AB22" s="15"/>
      <c r="AC22" s="15"/>
    </row>
    <row r="23" spans="1:29" ht="37.5" customHeight="1">
      <c r="A23" s="729" t="s">
        <v>72</v>
      </c>
      <c r="B23" s="729"/>
      <c r="C23" s="729"/>
      <c r="D23" s="729"/>
      <c r="E23" s="729"/>
      <c r="F23" s="729"/>
      <c r="G23" s="729"/>
      <c r="H23" s="729"/>
      <c r="I23" s="729"/>
      <c r="J23" s="729"/>
      <c r="K23" s="729"/>
      <c r="L23" s="729"/>
      <c r="M23" s="729"/>
      <c r="N23" s="729"/>
      <c r="O23" s="729"/>
      <c r="P23" s="729"/>
      <c r="Q23" s="729"/>
      <c r="R23" s="729"/>
      <c r="S23" s="729"/>
      <c r="T23" s="729"/>
      <c r="U23" s="729"/>
      <c r="V23" s="15"/>
      <c r="W23" s="15"/>
      <c r="X23" s="15"/>
      <c r="Y23" s="15"/>
      <c r="Z23" s="15"/>
      <c r="AA23" s="15"/>
      <c r="AB23" s="15"/>
      <c r="AC23" s="15"/>
    </row>
    <row r="24" spans="1:29" ht="16.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15"/>
      <c r="W24" s="15"/>
      <c r="X24" s="15"/>
      <c r="Y24" s="15"/>
      <c r="Z24" s="15"/>
      <c r="AA24" s="15"/>
      <c r="AB24" s="15"/>
      <c r="AC24" s="15"/>
    </row>
    <row r="25" spans="1:21" ht="15" customHeight="1">
      <c r="A25" s="43"/>
      <c r="B25" s="43"/>
      <c r="C25" s="43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705"/>
      <c r="O25" s="705"/>
      <c r="P25" s="705"/>
      <c r="Q25" s="705"/>
      <c r="R25" s="705"/>
      <c r="S25" s="705"/>
      <c r="T25" s="705"/>
      <c r="U25" s="705"/>
    </row>
    <row r="26" spans="1:21" ht="15" customHeight="1">
      <c r="A26" s="43"/>
      <c r="B26" s="43"/>
      <c r="C26" s="43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</row>
    <row r="27" spans="1:21" ht="14.25">
      <c r="A27" s="43"/>
      <c r="B27" s="43"/>
      <c r="C27" s="43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700"/>
      <c r="P27" s="700"/>
      <c r="Q27" s="700"/>
      <c r="R27" s="700"/>
      <c r="S27" s="700"/>
      <c r="T27" s="700"/>
      <c r="U27" s="700"/>
    </row>
    <row r="28" spans="1:21" ht="15.75">
      <c r="A28" s="43"/>
      <c r="B28" s="43"/>
      <c r="C28" s="43"/>
      <c r="D28" s="64"/>
      <c r="E28" s="64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spans="1:21" ht="14.25">
      <c r="A29" s="43"/>
      <c r="B29" s="43"/>
      <c r="C29" s="43"/>
      <c r="D29" s="52"/>
      <c r="E29" s="52"/>
      <c r="F29" s="52"/>
      <c r="G29" s="52"/>
      <c r="H29" s="52"/>
      <c r="I29" s="52"/>
      <c r="J29" s="701"/>
      <c r="K29" s="702"/>
      <c r="L29" s="702"/>
      <c r="M29" s="702"/>
      <c r="N29" s="702"/>
      <c r="O29" s="702"/>
      <c r="P29" s="702"/>
      <c r="Q29" s="702"/>
      <c r="R29" s="702"/>
      <c r="S29" s="702"/>
      <c r="T29" s="702"/>
      <c r="U29" s="702"/>
    </row>
  </sheetData>
  <sheetProtection/>
  <mergeCells count="35">
    <mergeCell ref="W5:W6"/>
    <mergeCell ref="D5:U5"/>
    <mergeCell ref="N7:U7"/>
    <mergeCell ref="D13:U13"/>
    <mergeCell ref="J29:U29"/>
    <mergeCell ref="A21:U21"/>
    <mergeCell ref="A23:U23"/>
    <mergeCell ref="N25:U25"/>
    <mergeCell ref="O27:U27"/>
    <mergeCell ref="C18:C19"/>
    <mergeCell ref="J19:U19"/>
    <mergeCell ref="A18:A19"/>
    <mergeCell ref="B18:B19"/>
    <mergeCell ref="C16:C17"/>
    <mergeCell ref="O17:U17"/>
    <mergeCell ref="A16:A17"/>
    <mergeCell ref="B16:B17"/>
    <mergeCell ref="B10:B11"/>
    <mergeCell ref="A1:U1"/>
    <mergeCell ref="A3:U3"/>
    <mergeCell ref="M4:P4"/>
    <mergeCell ref="C6:C7"/>
    <mergeCell ref="B6:B7"/>
    <mergeCell ref="A6:A7"/>
    <mergeCell ref="B8:B9"/>
    <mergeCell ref="A14:A15"/>
    <mergeCell ref="B14:B15"/>
    <mergeCell ref="N15:U15"/>
    <mergeCell ref="O9:U9"/>
    <mergeCell ref="A8:A9"/>
    <mergeCell ref="C8:C9"/>
    <mergeCell ref="A10:A11"/>
    <mergeCell ref="C14:C15"/>
    <mergeCell ref="J11:U11"/>
    <mergeCell ref="C10:C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9"/>
  <sheetViews>
    <sheetView view="pageBreakPreview" zoomScaleSheetLayoutView="100" zoomScalePageLayoutView="0" workbookViewId="0" topLeftCell="A1">
      <selection activeCell="A8" sqref="A8:G8"/>
    </sheetView>
  </sheetViews>
  <sheetFormatPr defaultColWidth="9.00390625" defaultRowHeight="14.25"/>
  <cols>
    <col min="1" max="1" width="7.00390625" style="0" customWidth="1"/>
    <col min="3" max="4" width="13.625" style="0" customWidth="1"/>
    <col min="5" max="5" width="14.00390625" style="0" customWidth="1"/>
    <col min="6" max="6" width="13.625" style="0" customWidth="1"/>
    <col min="8" max="8" width="12.125" style="0" customWidth="1"/>
  </cols>
  <sheetData>
    <row r="1" spans="7:8" ht="14.25">
      <c r="G1" s="844"/>
      <c r="H1" s="844"/>
    </row>
    <row r="2" spans="1:8" ht="36.75" customHeight="1">
      <c r="A2" s="732" t="s">
        <v>183</v>
      </c>
      <c r="B2" s="732"/>
      <c r="C2" s="732"/>
      <c r="D2" s="732"/>
      <c r="E2" s="732"/>
      <c r="F2" s="732"/>
      <c r="G2" s="732"/>
      <c r="H2" s="732"/>
    </row>
    <row r="3" spans="1:7" ht="18.75">
      <c r="A3" s="50"/>
      <c r="B3" s="27"/>
      <c r="C3" s="1019" t="s">
        <v>184</v>
      </c>
      <c r="D3" s="1019"/>
      <c r="E3" s="1019"/>
      <c r="F3" s="1019"/>
      <c r="G3" s="152"/>
    </row>
    <row r="4" spans="1:8" ht="66" customHeight="1">
      <c r="A4" s="554" t="s">
        <v>27</v>
      </c>
      <c r="B4" s="556" t="s">
        <v>25</v>
      </c>
      <c r="C4" s="1016" t="s">
        <v>34</v>
      </c>
      <c r="D4" s="1017"/>
      <c r="E4" s="1017"/>
      <c r="F4" s="1017"/>
      <c r="G4" s="557" t="s">
        <v>62</v>
      </c>
      <c r="H4" s="558" t="s">
        <v>74</v>
      </c>
    </row>
    <row r="5" spans="1:9" ht="67.5" customHeight="1">
      <c r="A5" s="1018">
        <v>1</v>
      </c>
      <c r="B5" s="559" t="s">
        <v>188</v>
      </c>
      <c r="C5" s="560">
        <v>0.3861111111111111</v>
      </c>
      <c r="D5" s="560">
        <v>0.5111111111111112</v>
      </c>
      <c r="E5" s="560">
        <v>0.6986111111111111</v>
      </c>
      <c r="F5" s="560">
        <v>0.8236111111111111</v>
      </c>
      <c r="G5" s="1020">
        <v>0.8875000000000001</v>
      </c>
      <c r="H5" s="1021">
        <v>4</v>
      </c>
      <c r="I5" s="555"/>
    </row>
    <row r="6" spans="1:9" ht="67.5" customHeight="1">
      <c r="A6" s="1018"/>
      <c r="B6" s="559" t="s">
        <v>182</v>
      </c>
      <c r="C6" s="560">
        <v>0.4270833333333333</v>
      </c>
      <c r="D6" s="560">
        <v>0.5520833333333334</v>
      </c>
      <c r="E6" s="560">
        <v>0.7395833333333334</v>
      </c>
      <c r="F6" s="560">
        <v>0.8645833333333334</v>
      </c>
      <c r="G6" s="1020"/>
      <c r="H6" s="1021"/>
      <c r="I6" s="555"/>
    </row>
    <row r="7" spans="1:7" ht="14.25">
      <c r="A7" s="151"/>
      <c r="B7" s="151"/>
      <c r="C7" s="151"/>
      <c r="D7" s="151"/>
      <c r="E7" s="151"/>
      <c r="F7" s="151"/>
      <c r="G7" s="151"/>
    </row>
    <row r="8" spans="1:7" ht="208.5" customHeight="1">
      <c r="A8" s="1006" t="s">
        <v>187</v>
      </c>
      <c r="B8" s="1007"/>
      <c r="C8" s="1007"/>
      <c r="D8" s="1007"/>
      <c r="E8" s="1007"/>
      <c r="F8" s="1007"/>
      <c r="G8" s="1007"/>
    </row>
    <row r="9" spans="4:11" ht="20.25">
      <c r="D9" s="969"/>
      <c r="E9" s="969"/>
      <c r="F9" s="969"/>
      <c r="G9" s="969"/>
      <c r="H9" s="969"/>
      <c r="I9" s="969"/>
      <c r="J9" s="969"/>
      <c r="K9" s="25"/>
    </row>
  </sheetData>
  <sheetProtection/>
  <mergeCells count="9">
    <mergeCell ref="A8:G8"/>
    <mergeCell ref="D9:J9"/>
    <mergeCell ref="G1:H1"/>
    <mergeCell ref="C4:F4"/>
    <mergeCell ref="A2:H2"/>
    <mergeCell ref="A5:A6"/>
    <mergeCell ref="C3:F3"/>
    <mergeCell ref="G5:G6"/>
    <mergeCell ref="H5:H6"/>
  </mergeCells>
  <printOptions/>
  <pageMargins left="0.7086614173228347" right="0.7086614173228347" top="0.35433070866141736" bottom="0.35433070866141736" header="0.11811023622047245" footer="0.11811023622047245"/>
  <pageSetup fitToHeight="0"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Q23"/>
  <sheetViews>
    <sheetView view="pageBreakPreview" zoomScaleSheetLayoutView="100" zoomScalePageLayoutView="0" workbookViewId="0" topLeftCell="A1">
      <selection activeCell="I4" sqref="I4"/>
    </sheetView>
  </sheetViews>
  <sheetFormatPr defaultColWidth="9.00390625" defaultRowHeight="14.25"/>
  <cols>
    <col min="2" max="2" width="16.625" style="0" customWidth="1"/>
    <col min="3" max="3" width="6.25390625" style="0" customWidth="1"/>
    <col min="4" max="4" width="6.375" style="0" customWidth="1"/>
    <col min="5" max="5" width="5.75390625" style="0" customWidth="1"/>
    <col min="6" max="6" width="4.75390625" style="0" customWidth="1"/>
    <col min="7" max="7" width="6.375" style="0" customWidth="1"/>
    <col min="9" max="9" width="7.375" style="0" customWidth="1"/>
    <col min="10" max="10" width="7.00390625" style="0" customWidth="1"/>
    <col min="11" max="11" width="6.375" style="0" customWidth="1"/>
    <col min="12" max="12" width="6.875" style="0" customWidth="1"/>
    <col min="14" max="14" width="7.875" style="0" customWidth="1"/>
    <col min="15" max="15" width="6.625" style="0" customWidth="1"/>
    <col min="16" max="16" width="10.375" style="0" customWidth="1"/>
    <col min="17" max="17" width="13.25390625" style="0" customWidth="1"/>
  </cols>
  <sheetData>
    <row r="1" spans="1:17" ht="61.5" customHeight="1">
      <c r="A1" s="706" t="s">
        <v>142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  <c r="N1" s="956"/>
      <c r="O1" s="956"/>
      <c r="P1" s="956"/>
      <c r="Q1" s="15"/>
    </row>
    <row r="2" spans="1:17" ht="19.5" thickBo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5"/>
    </row>
    <row r="3" spans="1:17" ht="87.75" customHeight="1" thickBot="1" thickTop="1">
      <c r="A3" s="203" t="s">
        <v>27</v>
      </c>
      <c r="B3" s="197" t="s">
        <v>25</v>
      </c>
      <c r="C3" s="762" t="s">
        <v>6</v>
      </c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63"/>
      <c r="P3" s="444" t="s">
        <v>3</v>
      </c>
      <c r="Q3" s="446" t="s">
        <v>74</v>
      </c>
    </row>
    <row r="4" spans="1:17" ht="57" customHeight="1" thickBot="1" thickTop="1">
      <c r="A4" s="704">
        <v>1</v>
      </c>
      <c r="B4" s="457" t="s">
        <v>139</v>
      </c>
      <c r="C4" s="219">
        <v>0.2777777777777778</v>
      </c>
      <c r="D4" s="220">
        <v>0.3194444444444445</v>
      </c>
      <c r="E4" s="220">
        <v>0.3611111111111111</v>
      </c>
      <c r="F4" s="220">
        <v>0.402777777777778</v>
      </c>
      <c r="G4" s="220">
        <v>0.444444444444444</v>
      </c>
      <c r="H4" s="220">
        <v>0.486111111111111</v>
      </c>
      <c r="I4" s="220">
        <v>0.527777777777778</v>
      </c>
      <c r="J4" s="220">
        <v>0.569444444444444</v>
      </c>
      <c r="K4" s="220">
        <v>0.611111111111111</v>
      </c>
      <c r="L4" s="220">
        <v>0.652777777777778</v>
      </c>
      <c r="M4" s="220">
        <v>0.694444444444444</v>
      </c>
      <c r="N4" s="220">
        <v>0.736111111111111</v>
      </c>
      <c r="O4" s="221">
        <v>0.777777777777778</v>
      </c>
      <c r="P4" s="443">
        <v>0.819444444444444</v>
      </c>
      <c r="Q4" s="751">
        <v>13</v>
      </c>
    </row>
    <row r="5" spans="1:17" ht="48.75" customHeight="1" thickBot="1" thickTop="1">
      <c r="A5" s="1024"/>
      <c r="B5" s="439" t="s">
        <v>5</v>
      </c>
      <c r="C5" s="448">
        <v>0.2986111111111111</v>
      </c>
      <c r="D5" s="449">
        <v>0.34027777777777773</v>
      </c>
      <c r="E5" s="194">
        <v>0.3819444444444444</v>
      </c>
      <c r="F5" s="194">
        <v>0.423611111111111</v>
      </c>
      <c r="G5" s="194">
        <v>0.465277777777778</v>
      </c>
      <c r="H5" s="194">
        <v>0.506944444444444</v>
      </c>
      <c r="I5" s="194">
        <v>0.548611111111111</v>
      </c>
      <c r="J5" s="194">
        <v>0.590277777777778</v>
      </c>
      <c r="K5" s="194">
        <v>0.631944444444444</v>
      </c>
      <c r="L5" s="194">
        <v>0.673611111111111</v>
      </c>
      <c r="M5" s="194">
        <v>0.715277777777778</v>
      </c>
      <c r="N5" s="194">
        <v>0.756944444444444</v>
      </c>
      <c r="O5" s="207">
        <v>0.79861111111111</v>
      </c>
      <c r="P5" s="447"/>
      <c r="Q5" s="753"/>
    </row>
    <row r="6" spans="1:17" ht="15" customHeight="1" thickTop="1">
      <c r="A6" s="43"/>
      <c r="B6" s="43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44"/>
      <c r="Q6" s="15"/>
    </row>
    <row r="7" spans="1:17" ht="108" customHeight="1">
      <c r="A7" s="1022" t="s">
        <v>138</v>
      </c>
      <c r="B7" s="1023"/>
      <c r="C7" s="1023"/>
      <c r="D7" s="1023"/>
      <c r="E7" s="1023"/>
      <c r="F7" s="1023"/>
      <c r="G7" s="1023"/>
      <c r="H7" s="1023"/>
      <c r="I7" s="1023"/>
      <c r="J7" s="1023"/>
      <c r="K7" s="1023"/>
      <c r="L7" s="1023"/>
      <c r="M7" s="1023"/>
      <c r="N7" s="1023"/>
      <c r="O7" s="1023"/>
      <c r="P7" s="1023"/>
      <c r="Q7" s="15"/>
    </row>
    <row r="8" spans="1:17" ht="14.25" customHeight="1">
      <c r="A8" s="171"/>
      <c r="B8" s="43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6"/>
      <c r="Q8" s="15"/>
    </row>
    <row r="9" spans="1:17" ht="15" customHeight="1">
      <c r="A9" s="170"/>
      <c r="B9" s="43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6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15"/>
      <c r="N12" s="15"/>
      <c r="O12" s="15"/>
      <c r="P12" s="15"/>
      <c r="Q12" s="15"/>
    </row>
    <row r="13" spans="1:17" ht="14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15"/>
      <c r="N13" s="15"/>
      <c r="O13" s="15"/>
      <c r="P13" s="15"/>
      <c r="Q13" s="15"/>
    </row>
    <row r="14" spans="1:17" ht="14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5"/>
      <c r="N14" s="15"/>
      <c r="O14" s="15"/>
      <c r="P14" s="15"/>
      <c r="Q14" s="15"/>
    </row>
    <row r="15" spans="1:17" ht="12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15"/>
      <c r="N15" s="15"/>
      <c r="O15" s="15"/>
      <c r="P15" s="15"/>
      <c r="Q15" s="15"/>
    </row>
    <row r="16" spans="1:17" ht="14.25" hidden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15"/>
      <c r="N16" s="15"/>
      <c r="O16" s="15"/>
      <c r="P16" s="15"/>
      <c r="Q16" s="15"/>
    </row>
    <row r="17" spans="1:17" ht="14.25" hidden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</sheetData>
  <sheetProtection/>
  <mergeCells count="5">
    <mergeCell ref="Q4:Q5"/>
    <mergeCell ref="A7:P7"/>
    <mergeCell ref="A1:P1"/>
    <mergeCell ref="A4:A5"/>
    <mergeCell ref="C3:O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W30"/>
  <sheetViews>
    <sheetView zoomScalePageLayoutView="0" workbookViewId="0" topLeftCell="A2">
      <selection activeCell="S20" sqref="S20"/>
    </sheetView>
  </sheetViews>
  <sheetFormatPr defaultColWidth="9.00390625" defaultRowHeight="14.25"/>
  <sheetData>
    <row r="1" spans="1:23" ht="15.75">
      <c r="A1" s="71"/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844"/>
      <c r="V1" s="844"/>
      <c r="W1" s="844"/>
    </row>
    <row r="2" spans="1:23" ht="18.75">
      <c r="A2" s="912" t="s">
        <v>193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912"/>
      <c r="S2" s="912"/>
      <c r="T2" s="912"/>
      <c r="U2" s="912"/>
      <c r="V2" s="1"/>
      <c r="W2" s="1"/>
    </row>
    <row r="3" spans="1:23" ht="18">
      <c r="A3" s="58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"/>
      <c r="W3" s="1"/>
    </row>
    <row r="4" spans="1:23" ht="18.75">
      <c r="A4" s="732" t="s">
        <v>130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944"/>
      <c r="R4" s="944"/>
      <c r="S4" s="944"/>
      <c r="T4" s="944"/>
      <c r="U4" s="944"/>
      <c r="V4" s="1"/>
      <c r="W4" s="1"/>
    </row>
    <row r="5" spans="1:23" ht="15" thickBot="1">
      <c r="A5" s="577"/>
      <c r="B5" s="2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70"/>
      <c r="S5" s="49"/>
      <c r="T5" s="49"/>
      <c r="U5" s="24"/>
      <c r="V5" s="1"/>
      <c r="W5" s="1"/>
    </row>
    <row r="6" spans="1:23" ht="44.25" thickBot="1" thickTop="1">
      <c r="A6" s="587" t="s">
        <v>27</v>
      </c>
      <c r="B6" s="197" t="s">
        <v>25</v>
      </c>
      <c r="C6" s="1010" t="s">
        <v>78</v>
      </c>
      <c r="D6" s="1042"/>
      <c r="E6" s="1042"/>
      <c r="F6" s="1042"/>
      <c r="G6" s="1042"/>
      <c r="H6" s="1042"/>
      <c r="I6" s="1042"/>
      <c r="J6" s="1042"/>
      <c r="K6" s="1042"/>
      <c r="L6" s="1042"/>
      <c r="M6" s="1042"/>
      <c r="N6" s="1042"/>
      <c r="O6" s="1042"/>
      <c r="P6" s="1042"/>
      <c r="Q6" s="1042"/>
      <c r="R6" s="1042"/>
      <c r="S6" s="1042"/>
      <c r="T6" s="203" t="s">
        <v>62</v>
      </c>
      <c r="U6" s="197" t="s">
        <v>74</v>
      </c>
      <c r="V6" s="1"/>
      <c r="W6" s="1"/>
    </row>
    <row r="7" spans="1:23" ht="19.5" thickTop="1">
      <c r="A7" s="965">
        <v>1</v>
      </c>
      <c r="B7" s="349" t="s">
        <v>26</v>
      </c>
      <c r="C7" s="646"/>
      <c r="D7" s="666">
        <v>0.25</v>
      </c>
      <c r="E7" s="666">
        <v>0.2916666666666667</v>
      </c>
      <c r="F7" s="666">
        <v>0.3333333333333333</v>
      </c>
      <c r="G7" s="666">
        <v>0.375</v>
      </c>
      <c r="H7" s="666">
        <v>0.4166666666666667</v>
      </c>
      <c r="I7" s="666">
        <v>0.4583333333333333</v>
      </c>
      <c r="J7" s="666">
        <v>0.5</v>
      </c>
      <c r="K7" s="666"/>
      <c r="L7" s="666"/>
      <c r="M7" s="666">
        <v>0.625</v>
      </c>
      <c r="N7" s="666">
        <v>0.6666666666666666</v>
      </c>
      <c r="O7" s="666">
        <v>0.7083333333333334</v>
      </c>
      <c r="P7" s="666">
        <v>0.75</v>
      </c>
      <c r="Q7" s="666">
        <v>0.7916666666666666</v>
      </c>
      <c r="R7" s="1038">
        <v>0.8333333333333334</v>
      </c>
      <c r="S7" s="649">
        <v>0.875</v>
      </c>
      <c r="T7" s="1038">
        <v>0.9166666666666666</v>
      </c>
      <c r="U7" s="1028">
        <v>14</v>
      </c>
      <c r="V7" s="572"/>
      <c r="W7" s="572"/>
    </row>
    <row r="8" spans="1:23" ht="0.75" customHeight="1" thickBot="1">
      <c r="A8" s="1025"/>
      <c r="B8" s="589" t="s">
        <v>4</v>
      </c>
      <c r="C8" s="647"/>
      <c r="D8" s="667">
        <v>0.002777777777777778</v>
      </c>
      <c r="E8" s="667" t="e">
        <f>E7-#REF!</f>
        <v>#REF!</v>
      </c>
      <c r="F8" s="667" t="e">
        <f>F7-#REF!</f>
        <v>#REF!</v>
      </c>
      <c r="G8" s="667" t="e">
        <f>G7-#REF!</f>
        <v>#REF!</v>
      </c>
      <c r="H8" s="667" t="e">
        <f>H7-#REF!</f>
        <v>#REF!</v>
      </c>
      <c r="I8" s="667" t="e">
        <f>I7-#REF!</f>
        <v>#REF!</v>
      </c>
      <c r="J8" s="667" t="e">
        <f>J7-#REF!</f>
        <v>#REF!</v>
      </c>
      <c r="K8" s="667" t="e">
        <f>K7-#REF!</f>
        <v>#REF!</v>
      </c>
      <c r="L8" s="667" t="e">
        <f>L7-#REF!</f>
        <v>#REF!</v>
      </c>
      <c r="M8" s="667" t="e">
        <f>M7-#REF!</f>
        <v>#REF!</v>
      </c>
      <c r="N8" s="667" t="e">
        <f>N7-#REF!</f>
        <v>#REF!</v>
      </c>
      <c r="O8" s="667" t="e">
        <f>O7-#REF!</f>
        <v>#REF!</v>
      </c>
      <c r="P8" s="667" t="e">
        <f>P7-#REF!</f>
        <v>#REF!</v>
      </c>
      <c r="Q8" s="667" t="e">
        <f>Q7-#REF!</f>
        <v>#REF!</v>
      </c>
      <c r="R8" s="1039"/>
      <c r="S8" s="650"/>
      <c r="T8" s="1039"/>
      <c r="U8" s="1029"/>
      <c r="V8" s="582"/>
      <c r="W8" s="582"/>
    </row>
    <row r="9" spans="1:23" ht="18.75" customHeight="1" thickBot="1" thickTop="1">
      <c r="A9" s="965">
        <v>2</v>
      </c>
      <c r="B9" s="349" t="s">
        <v>26</v>
      </c>
      <c r="C9" s="646"/>
      <c r="D9" s="666">
        <v>0.2548611111111111</v>
      </c>
      <c r="E9" s="666">
        <v>0.2965277777777778</v>
      </c>
      <c r="F9" s="666">
        <v>0.33819444444444446</v>
      </c>
      <c r="G9" s="666"/>
      <c r="H9" s="666"/>
      <c r="I9" s="666">
        <v>0.46319444444444446</v>
      </c>
      <c r="J9" s="666">
        <v>0.5048611111111111</v>
      </c>
      <c r="K9" s="666">
        <v>0.5465277777777778</v>
      </c>
      <c r="L9" s="666">
        <v>0.5881944444444445</v>
      </c>
      <c r="M9" s="666">
        <v>0.6298611111111111</v>
      </c>
      <c r="N9" s="666">
        <v>0.6715277777777778</v>
      </c>
      <c r="O9" s="666">
        <v>0.7131944444444445</v>
      </c>
      <c r="P9" s="666">
        <v>0.7548611111111111</v>
      </c>
      <c r="Q9" s="666"/>
      <c r="R9" s="668"/>
      <c r="S9" s="651"/>
      <c r="T9" s="1038">
        <v>0.7965277777777778</v>
      </c>
      <c r="U9" s="1028">
        <v>11</v>
      </c>
      <c r="V9" s="572"/>
      <c r="W9" s="572"/>
    </row>
    <row r="10" spans="1:23" ht="21" hidden="1" thickBot="1">
      <c r="A10" s="1025"/>
      <c r="B10" s="589" t="s">
        <v>4</v>
      </c>
      <c r="C10" s="647"/>
      <c r="D10" s="669">
        <f>D9-D7</f>
        <v>0.004861111111111094</v>
      </c>
      <c r="E10" s="669">
        <f aca="true" t="shared" si="0" ref="E10:Q10">E9-E7</f>
        <v>0.004861111111111094</v>
      </c>
      <c r="F10" s="669">
        <f t="shared" si="0"/>
        <v>0.004861111111111149</v>
      </c>
      <c r="G10" s="669">
        <f t="shared" si="0"/>
        <v>-0.375</v>
      </c>
      <c r="H10" s="669">
        <f t="shared" si="0"/>
        <v>-0.4166666666666667</v>
      </c>
      <c r="I10" s="669">
        <f t="shared" si="0"/>
        <v>0.004861111111111149</v>
      </c>
      <c r="J10" s="669">
        <f t="shared" si="0"/>
        <v>0.004861111111111094</v>
      </c>
      <c r="K10" s="669">
        <f t="shared" si="0"/>
        <v>0.5465277777777778</v>
      </c>
      <c r="L10" s="669">
        <f t="shared" si="0"/>
        <v>0.5881944444444445</v>
      </c>
      <c r="M10" s="669">
        <f t="shared" si="0"/>
        <v>0.004861111111111094</v>
      </c>
      <c r="N10" s="669">
        <f t="shared" si="0"/>
        <v>0.004861111111111205</v>
      </c>
      <c r="O10" s="669">
        <f t="shared" si="0"/>
        <v>0.004861111111111094</v>
      </c>
      <c r="P10" s="669">
        <f t="shared" si="0"/>
        <v>0.004861111111111094</v>
      </c>
      <c r="Q10" s="669">
        <f t="shared" si="0"/>
        <v>-0.7916666666666666</v>
      </c>
      <c r="R10" s="667"/>
      <c r="S10" s="650"/>
      <c r="T10" s="1039"/>
      <c r="U10" s="1029"/>
      <c r="V10" s="572"/>
      <c r="W10" s="572"/>
    </row>
    <row r="11" spans="1:23" ht="19.5" thickTop="1">
      <c r="A11" s="965">
        <v>3</v>
      </c>
      <c r="B11" s="349" t="s">
        <v>26</v>
      </c>
      <c r="C11" s="646"/>
      <c r="D11" s="670">
        <v>0.25972222222222224</v>
      </c>
      <c r="E11" s="670">
        <v>0.3013888888888889</v>
      </c>
      <c r="F11" s="670">
        <v>0.3430555555555555</v>
      </c>
      <c r="G11" s="670">
        <v>0.3847222222222222</v>
      </c>
      <c r="H11" s="670">
        <v>0.4263888888888889</v>
      </c>
      <c r="I11" s="670"/>
      <c r="J11" s="670"/>
      <c r="K11" s="670">
        <v>0.5513888888888888</v>
      </c>
      <c r="L11" s="670">
        <v>0.5930555555555556</v>
      </c>
      <c r="M11" s="670">
        <v>0.6347222222222222</v>
      </c>
      <c r="N11" s="670">
        <v>0.6763888888888889</v>
      </c>
      <c r="O11" s="670">
        <v>0.7180555555555556</v>
      </c>
      <c r="P11" s="670">
        <v>0.7597222222222223</v>
      </c>
      <c r="Q11" s="1036">
        <v>0.8013888888888889</v>
      </c>
      <c r="R11" s="670"/>
      <c r="S11" s="652"/>
      <c r="T11" s="1036">
        <v>0.8430555555555556</v>
      </c>
      <c r="U11" s="1040">
        <v>12</v>
      </c>
      <c r="V11" s="572"/>
      <c r="W11" s="572"/>
    </row>
    <row r="12" spans="1:23" ht="0.75" customHeight="1" thickBot="1">
      <c r="A12" s="1025"/>
      <c r="B12" s="589" t="s">
        <v>4</v>
      </c>
      <c r="C12" s="647"/>
      <c r="D12" s="671">
        <f>D11-D9</f>
        <v>0.004861111111111149</v>
      </c>
      <c r="E12" s="671">
        <f aca="true" t="shared" si="1" ref="E12:P12">E11-E9</f>
        <v>0.004861111111111094</v>
      </c>
      <c r="F12" s="671">
        <f t="shared" si="1"/>
        <v>0.004861111111111038</v>
      </c>
      <c r="G12" s="671">
        <f t="shared" si="1"/>
        <v>0.3847222222222222</v>
      </c>
      <c r="H12" s="671">
        <f t="shared" si="1"/>
        <v>0.4263888888888889</v>
      </c>
      <c r="I12" s="671">
        <f t="shared" si="1"/>
        <v>-0.46319444444444446</v>
      </c>
      <c r="J12" s="671">
        <f t="shared" si="1"/>
        <v>-0.5048611111111111</v>
      </c>
      <c r="K12" s="671">
        <f t="shared" si="1"/>
        <v>0.004861111111110983</v>
      </c>
      <c r="L12" s="671">
        <f t="shared" si="1"/>
        <v>0.004861111111111094</v>
      </c>
      <c r="M12" s="671">
        <f t="shared" si="1"/>
        <v>0.004861111111111094</v>
      </c>
      <c r="N12" s="671">
        <f t="shared" si="1"/>
        <v>0.004861111111111094</v>
      </c>
      <c r="O12" s="671">
        <f t="shared" si="1"/>
        <v>0.004861111111111094</v>
      </c>
      <c r="P12" s="671">
        <f t="shared" si="1"/>
        <v>0.004861111111111205</v>
      </c>
      <c r="Q12" s="1037"/>
      <c r="R12" s="671" t="e">
        <f>R11-#REF!</f>
        <v>#REF!</v>
      </c>
      <c r="S12" s="653" t="e">
        <f>S11-#REF!</f>
        <v>#REF!</v>
      </c>
      <c r="T12" s="1037"/>
      <c r="U12" s="1041"/>
      <c r="V12" s="572"/>
      <c r="W12" s="572"/>
    </row>
    <row r="13" spans="1:23" ht="19.5" thickTop="1">
      <c r="A13" s="965">
        <v>4</v>
      </c>
      <c r="B13" s="349" t="s">
        <v>26</v>
      </c>
      <c r="C13" s="646"/>
      <c r="D13" s="670">
        <v>0.2638888888888889</v>
      </c>
      <c r="E13" s="670">
        <v>0.3055555555555555</v>
      </c>
      <c r="F13" s="670">
        <v>0.34722222222222227</v>
      </c>
      <c r="G13" s="670">
        <v>0.3888888888888889</v>
      </c>
      <c r="H13" s="670">
        <v>0.4305555555555556</v>
      </c>
      <c r="I13" s="670">
        <v>0.47222222222222227</v>
      </c>
      <c r="J13" s="670">
        <v>0.513888888888889</v>
      </c>
      <c r="K13" s="670"/>
      <c r="L13" s="670"/>
      <c r="M13" s="670">
        <v>0.638888888888889</v>
      </c>
      <c r="N13" s="670">
        <v>0.6805555555555555</v>
      </c>
      <c r="O13" s="670">
        <v>0.7222222222222222</v>
      </c>
      <c r="P13" s="670">
        <v>0.7638888888888888</v>
      </c>
      <c r="Q13" s="670">
        <v>0.8055555555555555</v>
      </c>
      <c r="R13" s="1036">
        <v>0.8472222222222222</v>
      </c>
      <c r="S13" s="1036">
        <v>0.8888888888888888</v>
      </c>
      <c r="T13" s="1036">
        <v>0.9305555555555555</v>
      </c>
      <c r="U13" s="1028">
        <v>14</v>
      </c>
      <c r="V13" s="572"/>
      <c r="W13" s="572"/>
    </row>
    <row r="14" spans="1:23" ht="1.5" customHeight="1" thickBot="1">
      <c r="A14" s="1025"/>
      <c r="B14" s="589" t="s">
        <v>4</v>
      </c>
      <c r="C14" s="647"/>
      <c r="D14" s="671">
        <f>D13-D11</f>
        <v>0.004166666666666652</v>
      </c>
      <c r="E14" s="671">
        <f aca="true" t="shared" si="2" ref="E14:Q14">E13-E11</f>
        <v>0.004166666666666652</v>
      </c>
      <c r="F14" s="671">
        <f t="shared" si="2"/>
        <v>0.004166666666666763</v>
      </c>
      <c r="G14" s="671">
        <f t="shared" si="2"/>
        <v>0.004166666666666707</v>
      </c>
      <c r="H14" s="671">
        <f t="shared" si="2"/>
        <v>0.004166666666666707</v>
      </c>
      <c r="I14" s="671">
        <f t="shared" si="2"/>
        <v>0.47222222222222227</v>
      </c>
      <c r="J14" s="671">
        <f t="shared" si="2"/>
        <v>0.513888888888889</v>
      </c>
      <c r="K14" s="671">
        <f t="shared" si="2"/>
        <v>-0.5513888888888888</v>
      </c>
      <c r="L14" s="671">
        <f t="shared" si="2"/>
        <v>-0.5930555555555556</v>
      </c>
      <c r="M14" s="671">
        <f t="shared" si="2"/>
        <v>0.004166666666666763</v>
      </c>
      <c r="N14" s="671">
        <f t="shared" si="2"/>
        <v>0.004166666666666541</v>
      </c>
      <c r="O14" s="671">
        <f t="shared" si="2"/>
        <v>0.004166666666666652</v>
      </c>
      <c r="P14" s="671">
        <f t="shared" si="2"/>
        <v>0.004166666666666541</v>
      </c>
      <c r="Q14" s="671">
        <f t="shared" si="2"/>
        <v>0.004166666666666541</v>
      </c>
      <c r="R14" s="1037"/>
      <c r="S14" s="1037"/>
      <c r="T14" s="1037"/>
      <c r="U14" s="1029"/>
      <c r="V14" s="572"/>
      <c r="W14" s="572"/>
    </row>
    <row r="15" spans="1:23" ht="30.75" thickTop="1">
      <c r="A15" s="965">
        <v>5</v>
      </c>
      <c r="B15" s="349" t="s">
        <v>26</v>
      </c>
      <c r="C15" s="618" t="s">
        <v>154</v>
      </c>
      <c r="D15" s="670">
        <v>0.26875</v>
      </c>
      <c r="E15" s="670">
        <v>0.3104166666666667</v>
      </c>
      <c r="F15" s="670">
        <v>0.3520833333333333</v>
      </c>
      <c r="G15" s="670">
        <v>0.39375</v>
      </c>
      <c r="H15" s="670"/>
      <c r="I15" s="670"/>
      <c r="J15" s="670">
        <v>0.5187499999999999</v>
      </c>
      <c r="K15" s="670">
        <v>0.5604166666666667</v>
      </c>
      <c r="L15" s="670">
        <v>0.6020833333333333</v>
      </c>
      <c r="M15" s="670">
        <v>0.6437499999999999</v>
      </c>
      <c r="N15" s="670">
        <v>0.6854166666666667</v>
      </c>
      <c r="O15" s="670">
        <v>0.7270833333333333</v>
      </c>
      <c r="P15" s="670">
        <v>0.7687499999999999</v>
      </c>
      <c r="Q15" s="670"/>
      <c r="R15" s="672"/>
      <c r="S15" s="656"/>
      <c r="T15" s="1036">
        <v>0.8104166666666667</v>
      </c>
      <c r="U15" s="1028">
        <v>11.5</v>
      </c>
      <c r="V15" s="572"/>
      <c r="W15" s="572"/>
    </row>
    <row r="16" spans="1:23" ht="1.5" customHeight="1" thickBot="1">
      <c r="A16" s="1025"/>
      <c r="B16" s="589" t="s">
        <v>4</v>
      </c>
      <c r="C16" s="348"/>
      <c r="D16" s="671">
        <f>D15-D13</f>
        <v>0.004861111111111094</v>
      </c>
      <c r="E16" s="671">
        <f aca="true" t="shared" si="3" ref="E16:Q16">E15-E13</f>
        <v>0.004861111111111149</v>
      </c>
      <c r="F16" s="671">
        <f t="shared" si="3"/>
        <v>0.004861111111111038</v>
      </c>
      <c r="G16" s="671">
        <f t="shared" si="3"/>
        <v>0.004861111111111094</v>
      </c>
      <c r="H16" s="671">
        <f t="shared" si="3"/>
        <v>-0.4305555555555556</v>
      </c>
      <c r="I16" s="671">
        <f t="shared" si="3"/>
        <v>-0.47222222222222227</v>
      </c>
      <c r="J16" s="671">
        <f>J15-J11</f>
        <v>0.5187499999999999</v>
      </c>
      <c r="K16" s="671">
        <f>K15-K11</f>
        <v>0.009027777777777857</v>
      </c>
      <c r="L16" s="671">
        <f t="shared" si="3"/>
        <v>0.6020833333333333</v>
      </c>
      <c r="M16" s="671">
        <f t="shared" si="3"/>
        <v>0.004861111111110983</v>
      </c>
      <c r="N16" s="671">
        <f t="shared" si="3"/>
        <v>0.004861111111111205</v>
      </c>
      <c r="O16" s="671">
        <f t="shared" si="3"/>
        <v>0.004861111111111094</v>
      </c>
      <c r="P16" s="671">
        <f t="shared" si="3"/>
        <v>0.004861111111111094</v>
      </c>
      <c r="Q16" s="671">
        <f t="shared" si="3"/>
        <v>-0.8055555555555555</v>
      </c>
      <c r="R16" s="671"/>
      <c r="S16" s="654"/>
      <c r="T16" s="1037"/>
      <c r="U16" s="1029"/>
      <c r="V16" s="572"/>
      <c r="W16" s="572"/>
    </row>
    <row r="17" spans="1:23" ht="19.5" thickTop="1">
      <c r="A17" s="965">
        <v>6</v>
      </c>
      <c r="B17" s="349" t="s">
        <v>26</v>
      </c>
      <c r="C17" s="618"/>
      <c r="D17" s="673">
        <v>0.27291666666666664</v>
      </c>
      <c r="E17" s="673">
        <v>0.3145833333333333</v>
      </c>
      <c r="F17" s="673">
        <v>0.35625</v>
      </c>
      <c r="G17" s="670">
        <v>0.3979166666666667</v>
      </c>
      <c r="H17" s="670">
        <v>0.4395833333333334</v>
      </c>
      <c r="I17" s="673">
        <v>0.48125</v>
      </c>
      <c r="J17" s="673"/>
      <c r="K17" s="673"/>
      <c r="L17" s="673">
        <v>0.6062500000000001</v>
      </c>
      <c r="M17" s="673">
        <v>0.6479166666666667</v>
      </c>
      <c r="N17" s="673">
        <v>0.6895833333333333</v>
      </c>
      <c r="O17" s="673">
        <v>0.7312500000000001</v>
      </c>
      <c r="P17" s="673">
        <v>0.7729166666666667</v>
      </c>
      <c r="Q17" s="1036">
        <v>0.8145833333333333</v>
      </c>
      <c r="R17" s="672">
        <v>0.8562500000000001</v>
      </c>
      <c r="S17" s="655">
        <v>0.8979166666666667</v>
      </c>
      <c r="T17" s="1036">
        <v>0.9395833333333333</v>
      </c>
      <c r="U17" s="1028">
        <v>14</v>
      </c>
      <c r="V17" s="572"/>
      <c r="W17" s="572"/>
    </row>
    <row r="18" spans="1:23" ht="1.5" customHeight="1" thickBot="1">
      <c r="A18" s="1025"/>
      <c r="B18" s="589" t="s">
        <v>4</v>
      </c>
      <c r="C18" s="588"/>
      <c r="D18" s="671">
        <f>D17-D15</f>
        <v>0.004166666666666652</v>
      </c>
      <c r="E18" s="671">
        <f>E17-E15</f>
        <v>0.004166666666666652</v>
      </c>
      <c r="F18" s="671">
        <f aca="true" t="shared" si="4" ref="F18:P18">F17-F15</f>
        <v>0.004166666666666707</v>
      </c>
      <c r="G18" s="671">
        <f t="shared" si="4"/>
        <v>0.004166666666666707</v>
      </c>
      <c r="H18" s="671">
        <f t="shared" si="4"/>
        <v>0.4395833333333334</v>
      </c>
      <c r="I18" s="671">
        <f t="shared" si="4"/>
        <v>0.48125</v>
      </c>
      <c r="J18" s="671">
        <f t="shared" si="4"/>
        <v>-0.5187499999999999</v>
      </c>
      <c r="K18" s="671">
        <f t="shared" si="4"/>
        <v>-0.5604166666666667</v>
      </c>
      <c r="L18" s="671">
        <f t="shared" si="4"/>
        <v>0.004166666666666763</v>
      </c>
      <c r="M18" s="671">
        <f t="shared" si="4"/>
        <v>0.004166666666666763</v>
      </c>
      <c r="N18" s="671">
        <f t="shared" si="4"/>
        <v>0.004166666666666652</v>
      </c>
      <c r="O18" s="671">
        <f t="shared" si="4"/>
        <v>0.004166666666666763</v>
      </c>
      <c r="P18" s="671">
        <f t="shared" si="4"/>
        <v>0.004166666666666763</v>
      </c>
      <c r="Q18" s="1037"/>
      <c r="R18" s="671">
        <f>R17-R11</f>
        <v>0.8562500000000001</v>
      </c>
      <c r="S18" s="653">
        <f>S17-S11</f>
        <v>0.8979166666666667</v>
      </c>
      <c r="T18" s="1037"/>
      <c r="U18" s="1029"/>
      <c r="V18" s="572"/>
      <c r="W18" s="572"/>
    </row>
    <row r="19" spans="1:23" ht="21.75" hidden="1" thickBot="1" thickTop="1">
      <c r="A19" s="564"/>
      <c r="B19" s="619" t="s">
        <v>4</v>
      </c>
      <c r="C19" s="620"/>
      <c r="D19" s="674" t="e">
        <f>#REF!-D17</f>
        <v>#REF!</v>
      </c>
      <c r="E19" s="674" t="e">
        <f>#REF!-E17</f>
        <v>#REF!</v>
      </c>
      <c r="F19" s="674" t="e">
        <f>#REF!-F17</f>
        <v>#REF!</v>
      </c>
      <c r="G19" s="674" t="e">
        <f>#REF!-G17</f>
        <v>#REF!</v>
      </c>
      <c r="H19" s="674" t="e">
        <f>#REF!-H17</f>
        <v>#REF!</v>
      </c>
      <c r="I19" s="674" t="e">
        <f>#REF!-I17</f>
        <v>#REF!</v>
      </c>
      <c r="J19" s="674" t="e">
        <f>#REF!-J17</f>
        <v>#REF!</v>
      </c>
      <c r="K19" s="674" t="e">
        <f>#REF!-K17</f>
        <v>#REF!</v>
      </c>
      <c r="L19" s="674" t="e">
        <f>#REF!-L17</f>
        <v>#REF!</v>
      </c>
      <c r="M19" s="674" t="e">
        <f>#REF!-M17</f>
        <v>#REF!</v>
      </c>
      <c r="N19" s="674" t="e">
        <f>#REF!-N17</f>
        <v>#REF!</v>
      </c>
      <c r="O19" s="674" t="e">
        <f>#REF!-O17</f>
        <v>#REF!</v>
      </c>
      <c r="P19" s="674" t="e">
        <f>#REF!-P17</f>
        <v>#REF!</v>
      </c>
      <c r="Q19" s="674" t="e">
        <f>#REF!-Q17</f>
        <v>#REF!</v>
      </c>
      <c r="R19" s="674"/>
      <c r="S19" s="657"/>
      <c r="T19" s="566"/>
      <c r="U19" s="565"/>
      <c r="V19" s="572"/>
      <c r="W19" s="572"/>
    </row>
    <row r="20" spans="1:23" ht="32.25" customHeight="1" thickTop="1">
      <c r="A20" s="965">
        <v>7</v>
      </c>
      <c r="B20" s="419" t="s">
        <v>26</v>
      </c>
      <c r="C20" s="618" t="s">
        <v>153</v>
      </c>
      <c r="D20" s="672">
        <v>0.2777777777777778</v>
      </c>
      <c r="E20" s="672">
        <v>0.3194444444444445</v>
      </c>
      <c r="F20" s="672">
        <v>0.3611111111111111</v>
      </c>
      <c r="G20" s="672"/>
      <c r="H20" s="672"/>
      <c r="I20" s="672">
        <v>0.4861111111111111</v>
      </c>
      <c r="J20" s="672">
        <v>0.5277777777777778</v>
      </c>
      <c r="K20" s="672">
        <v>0.5694444444444444</v>
      </c>
      <c r="L20" s="672">
        <v>0.611111111111111</v>
      </c>
      <c r="M20" s="672">
        <v>0.6527777777777778</v>
      </c>
      <c r="N20" s="672">
        <v>0.6944444444444445</v>
      </c>
      <c r="O20" s="672">
        <v>0.7361111111111112</v>
      </c>
      <c r="P20" s="672">
        <v>0.7777777777777778</v>
      </c>
      <c r="Q20" s="672"/>
      <c r="R20" s="672"/>
      <c r="S20" s="658"/>
      <c r="T20" s="1034">
        <v>0.8194444444444445</v>
      </c>
      <c r="U20" s="1028">
        <v>11</v>
      </c>
      <c r="V20" s="572"/>
      <c r="W20" s="572"/>
    </row>
    <row r="21" spans="1:23" ht="0.75" customHeight="1" thickBot="1">
      <c r="A21" s="1025"/>
      <c r="B21" s="619" t="s">
        <v>4</v>
      </c>
      <c r="C21" s="620" t="e">
        <f>C20-#REF!</f>
        <v>#VALUE!</v>
      </c>
      <c r="D21" s="674" t="e">
        <f>D20-#REF!</f>
        <v>#REF!</v>
      </c>
      <c r="E21" s="674" t="e">
        <f>E20-#REF!</f>
        <v>#REF!</v>
      </c>
      <c r="F21" s="674" t="e">
        <f>F20-#REF!</f>
        <v>#REF!</v>
      </c>
      <c r="G21" s="674" t="e">
        <f>G20-#REF!</f>
        <v>#REF!</v>
      </c>
      <c r="H21" s="674" t="e">
        <f>H20-#REF!</f>
        <v>#REF!</v>
      </c>
      <c r="I21" s="674" t="e">
        <f>I20-#REF!</f>
        <v>#REF!</v>
      </c>
      <c r="J21" s="674" t="e">
        <f>J20-#REF!</f>
        <v>#REF!</v>
      </c>
      <c r="K21" s="674" t="e">
        <f>K20-#REF!</f>
        <v>#REF!</v>
      </c>
      <c r="L21" s="674" t="e">
        <f>L20-#REF!</f>
        <v>#REF!</v>
      </c>
      <c r="M21" s="674" t="e">
        <f>M20-#REF!</f>
        <v>#REF!</v>
      </c>
      <c r="N21" s="674" t="e">
        <f>N20-#REF!</f>
        <v>#REF!</v>
      </c>
      <c r="O21" s="674" t="e">
        <f>O20-#REF!</f>
        <v>#REF!</v>
      </c>
      <c r="P21" s="674" t="e">
        <f>P20-#REF!</f>
        <v>#REF!</v>
      </c>
      <c r="Q21" s="674" t="e">
        <f>Q20-#REF!</f>
        <v>#REF!</v>
      </c>
      <c r="R21" s="674"/>
      <c r="S21" s="659"/>
      <c r="T21" s="1035"/>
      <c r="U21" s="1029"/>
      <c r="V21" s="572"/>
      <c r="W21" s="572"/>
    </row>
    <row r="22" spans="1:23" ht="45.75" thickTop="1">
      <c r="A22" s="965">
        <v>8</v>
      </c>
      <c r="B22" s="419" t="s">
        <v>194</v>
      </c>
      <c r="C22" s="618" t="s">
        <v>195</v>
      </c>
      <c r="D22" s="675">
        <v>0.2826388888888889</v>
      </c>
      <c r="E22" s="675">
        <v>0.32430555555555557</v>
      </c>
      <c r="F22" s="675">
        <v>0.3659722222222222</v>
      </c>
      <c r="G22" s="675">
        <v>0.4076388888888889</v>
      </c>
      <c r="H22" s="675">
        <v>0.44930555555555557</v>
      </c>
      <c r="I22" s="675"/>
      <c r="J22" s="675"/>
      <c r="K22" s="675">
        <v>0.5743055555555555</v>
      </c>
      <c r="L22" s="675">
        <v>0.6159722222222223</v>
      </c>
      <c r="M22" s="675">
        <v>0.6576388888888889</v>
      </c>
      <c r="N22" s="675">
        <v>0.6993055555555556</v>
      </c>
      <c r="O22" s="675">
        <v>0.7409722222222223</v>
      </c>
      <c r="P22" s="675">
        <v>0.782638888888889</v>
      </c>
      <c r="Q22" s="676">
        <v>0.8243055555555556</v>
      </c>
      <c r="R22" s="676">
        <v>0.8659722222222223</v>
      </c>
      <c r="S22" s="676"/>
      <c r="T22" s="1026">
        <v>0.907638888888889</v>
      </c>
      <c r="U22" s="1028">
        <v>13.5</v>
      </c>
      <c r="V22" s="572"/>
      <c r="W22" s="580"/>
    </row>
    <row r="23" spans="1:23" ht="1.5" customHeight="1" thickBot="1">
      <c r="A23" s="1025"/>
      <c r="B23" s="619" t="s">
        <v>4</v>
      </c>
      <c r="C23" s="620"/>
      <c r="D23" s="677">
        <f>D22-D20</f>
        <v>0.004861111111111094</v>
      </c>
      <c r="E23" s="677">
        <f aca="true" t="shared" si="5" ref="E23:Q23">E22-E20</f>
        <v>0.004861111111111094</v>
      </c>
      <c r="F23" s="677">
        <f t="shared" si="5"/>
        <v>0.004861111111111094</v>
      </c>
      <c r="G23" s="677">
        <f t="shared" si="5"/>
        <v>0.4076388888888889</v>
      </c>
      <c r="H23" s="677">
        <f t="shared" si="5"/>
        <v>0.44930555555555557</v>
      </c>
      <c r="I23" s="677">
        <f t="shared" si="5"/>
        <v>-0.4861111111111111</v>
      </c>
      <c r="J23" s="677">
        <f t="shared" si="5"/>
        <v>-0.5277777777777778</v>
      </c>
      <c r="K23" s="677">
        <f t="shared" si="5"/>
        <v>0.004861111111111094</v>
      </c>
      <c r="L23" s="677">
        <f t="shared" si="5"/>
        <v>0.004861111111111205</v>
      </c>
      <c r="M23" s="677">
        <f t="shared" si="5"/>
        <v>0.004861111111111094</v>
      </c>
      <c r="N23" s="677">
        <f t="shared" si="5"/>
        <v>0.004861111111111094</v>
      </c>
      <c r="O23" s="677">
        <f t="shared" si="5"/>
        <v>0.004861111111111094</v>
      </c>
      <c r="P23" s="677">
        <f t="shared" si="5"/>
        <v>0.004861111111111205</v>
      </c>
      <c r="Q23" s="678">
        <f t="shared" si="5"/>
        <v>0.8243055555555556</v>
      </c>
      <c r="R23" s="679"/>
      <c r="S23" s="661"/>
      <c r="T23" s="1027"/>
      <c r="U23" s="1029"/>
      <c r="V23" s="572"/>
      <c r="W23" s="572"/>
    </row>
    <row r="24" spans="1:23" ht="30.75" thickTop="1">
      <c r="A24" s="965">
        <v>9</v>
      </c>
      <c r="B24" s="419" t="s">
        <v>26</v>
      </c>
      <c r="C24" s="618" t="s">
        <v>155</v>
      </c>
      <c r="D24" s="672">
        <v>0.28750000000000003</v>
      </c>
      <c r="E24" s="672">
        <v>0.32916666666666666</v>
      </c>
      <c r="F24" s="672">
        <v>0.37083333333333335</v>
      </c>
      <c r="G24" s="672">
        <v>0.41250000000000003</v>
      </c>
      <c r="H24" s="672">
        <v>0.45416666666666666</v>
      </c>
      <c r="I24" s="672">
        <v>0.49583333333333335</v>
      </c>
      <c r="J24" s="672">
        <v>0.5375</v>
      </c>
      <c r="K24" s="672"/>
      <c r="L24" s="672"/>
      <c r="M24" s="672">
        <v>0.6625</v>
      </c>
      <c r="N24" s="672">
        <v>0.7041666666666666</v>
      </c>
      <c r="O24" s="672">
        <v>0.7458333333333332</v>
      </c>
      <c r="P24" s="672">
        <v>0.7875</v>
      </c>
      <c r="Q24" s="680">
        <v>0.8291666666666666</v>
      </c>
      <c r="R24" s="1032"/>
      <c r="S24" s="663"/>
      <c r="T24" s="1034">
        <v>0.8708333333333332</v>
      </c>
      <c r="U24" s="1028">
        <v>12.5</v>
      </c>
      <c r="V24" s="572"/>
      <c r="W24" s="572"/>
    </row>
    <row r="25" spans="1:23" ht="1.5" customHeight="1" thickBot="1">
      <c r="A25" s="1025"/>
      <c r="B25" s="619" t="s">
        <v>4</v>
      </c>
      <c r="C25" s="620"/>
      <c r="D25" s="674">
        <f>D24-D22</f>
        <v>0.004861111111111149</v>
      </c>
      <c r="E25" s="674">
        <f aca="true" t="shared" si="6" ref="E25:P25">E24-E22</f>
        <v>0.004861111111111094</v>
      </c>
      <c r="F25" s="674">
        <f t="shared" si="6"/>
        <v>0.004861111111111149</v>
      </c>
      <c r="G25" s="674">
        <f t="shared" si="6"/>
        <v>0.004861111111111149</v>
      </c>
      <c r="H25" s="674">
        <f t="shared" si="6"/>
        <v>0.004861111111111094</v>
      </c>
      <c r="I25" s="674">
        <f t="shared" si="6"/>
        <v>0.49583333333333335</v>
      </c>
      <c r="J25" s="674">
        <f t="shared" si="6"/>
        <v>0.5375</v>
      </c>
      <c r="K25" s="674">
        <f t="shared" si="6"/>
        <v>-0.5743055555555555</v>
      </c>
      <c r="L25" s="674">
        <f t="shared" si="6"/>
        <v>-0.6159722222222223</v>
      </c>
      <c r="M25" s="674">
        <f t="shared" si="6"/>
        <v>0.004861111111111094</v>
      </c>
      <c r="N25" s="674">
        <f t="shared" si="6"/>
        <v>0.004861111111110983</v>
      </c>
      <c r="O25" s="674">
        <f t="shared" si="6"/>
        <v>0.004861111111110983</v>
      </c>
      <c r="P25" s="674">
        <f t="shared" si="6"/>
        <v>0.004861111111110983</v>
      </c>
      <c r="Q25" s="681">
        <f>Q24-Q20</f>
        <v>0.8291666666666666</v>
      </c>
      <c r="R25" s="1033"/>
      <c r="S25" s="664"/>
      <c r="T25" s="1035"/>
      <c r="U25" s="1029"/>
      <c r="V25" s="572"/>
      <c r="W25" s="572"/>
    </row>
    <row r="26" spans="1:23" ht="0.75" customHeight="1" thickBot="1" thickTop="1">
      <c r="A26" s="564"/>
      <c r="B26" s="619" t="s">
        <v>4</v>
      </c>
      <c r="C26" s="620"/>
      <c r="D26" s="677" t="e">
        <f>#REF!-D24</f>
        <v>#REF!</v>
      </c>
      <c r="E26" s="677" t="e">
        <f>#REF!-E24</f>
        <v>#REF!</v>
      </c>
      <c r="F26" s="677" t="e">
        <f>#REF!-F24</f>
        <v>#REF!</v>
      </c>
      <c r="G26" s="677" t="e">
        <f>#REF!-G24</f>
        <v>#REF!</v>
      </c>
      <c r="H26" s="677" t="e">
        <f>#REF!-H24</f>
        <v>#REF!</v>
      </c>
      <c r="I26" s="677" t="e">
        <f>#REF!-I24</f>
        <v>#REF!</v>
      </c>
      <c r="J26" s="677" t="e">
        <f>#REF!-J24</f>
        <v>#REF!</v>
      </c>
      <c r="K26" s="677" t="e">
        <f>#REF!-K24</f>
        <v>#REF!</v>
      </c>
      <c r="L26" s="677" t="e">
        <f>#REF!-L24</f>
        <v>#REF!</v>
      </c>
      <c r="M26" s="677" t="e">
        <f>#REF!-M24</f>
        <v>#REF!</v>
      </c>
      <c r="N26" s="677" t="e">
        <f>#REF!-N24</f>
        <v>#REF!</v>
      </c>
      <c r="O26" s="677" t="e">
        <f>#REF!-O24</f>
        <v>#REF!</v>
      </c>
      <c r="P26" s="677" t="e">
        <f>#REF!-P24</f>
        <v>#REF!</v>
      </c>
      <c r="Q26" s="682" t="e">
        <f>#REF!-Q24</f>
        <v>#REF!</v>
      </c>
      <c r="R26" s="683"/>
      <c r="S26" s="665"/>
      <c r="T26" s="566"/>
      <c r="U26" s="565"/>
      <c r="V26" s="572"/>
      <c r="W26" s="572"/>
    </row>
    <row r="27" spans="1:23" ht="21" customHeight="1" hidden="1" thickBot="1" thickTop="1">
      <c r="A27" s="564"/>
      <c r="B27" s="621" t="s">
        <v>4</v>
      </c>
      <c r="C27" s="648" t="e">
        <f>#REF!-#REF!</f>
        <v>#REF!</v>
      </c>
      <c r="D27" s="660" t="e">
        <f>#REF!-#REF!</f>
        <v>#REF!</v>
      </c>
      <c r="E27" s="660" t="e">
        <f>#REF!-#REF!</f>
        <v>#REF!</v>
      </c>
      <c r="F27" s="660" t="e">
        <f>#REF!-#REF!</f>
        <v>#REF!</v>
      </c>
      <c r="G27" s="660" t="e">
        <f>#REF!-#REF!</f>
        <v>#REF!</v>
      </c>
      <c r="H27" s="660" t="e">
        <f>#REF!-#REF!</f>
        <v>#REF!</v>
      </c>
      <c r="I27" s="660" t="e">
        <f>#REF!-#REF!</f>
        <v>#REF!</v>
      </c>
      <c r="J27" s="660" t="e">
        <f>#REF!-#REF!</f>
        <v>#REF!</v>
      </c>
      <c r="K27" s="660" t="e">
        <f>#REF!-#REF!</f>
        <v>#REF!</v>
      </c>
      <c r="L27" s="660" t="e">
        <f>#REF!-#REF!</f>
        <v>#REF!</v>
      </c>
      <c r="M27" s="660" t="e">
        <f>#REF!-#REF!</f>
        <v>#REF!</v>
      </c>
      <c r="N27" s="660" t="e">
        <f>#REF!-#REF!</f>
        <v>#REF!</v>
      </c>
      <c r="O27" s="660" t="e">
        <f>#REF!-#REF!</f>
        <v>#REF!</v>
      </c>
      <c r="P27" s="660" t="e">
        <f>#REF!-#REF!</f>
        <v>#REF!</v>
      </c>
      <c r="Q27" s="660" t="e">
        <f>#REF!-#REF!</f>
        <v>#REF!</v>
      </c>
      <c r="R27" s="660"/>
      <c r="S27" s="662"/>
      <c r="T27" s="566"/>
      <c r="U27" s="565"/>
      <c r="V27" s="572"/>
      <c r="W27" s="572"/>
    </row>
    <row r="28" spans="1:23" ht="15" thickTop="1">
      <c r="A28" s="578"/>
      <c r="B28" s="2"/>
      <c r="C28" s="573"/>
      <c r="D28" s="574"/>
      <c r="E28" s="574"/>
      <c r="F28" s="574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6"/>
      <c r="T28" s="576"/>
      <c r="U28" s="576"/>
      <c r="V28" s="1"/>
      <c r="W28" s="1"/>
    </row>
    <row r="29" spans="1:23" ht="94.5" customHeight="1">
      <c r="A29" s="1030" t="s">
        <v>196</v>
      </c>
      <c r="B29" s="1031"/>
      <c r="C29" s="1031"/>
      <c r="D29" s="1031"/>
      <c r="E29" s="1031"/>
      <c r="F29" s="1031"/>
      <c r="G29" s="1031"/>
      <c r="H29" s="1031"/>
      <c r="I29" s="1031"/>
      <c r="J29" s="1031"/>
      <c r="K29" s="1031"/>
      <c r="L29" s="1031"/>
      <c r="M29" s="1031"/>
      <c r="N29" s="1031"/>
      <c r="O29" s="1031"/>
      <c r="P29" s="1031"/>
      <c r="Q29" s="1031"/>
      <c r="R29" s="1031"/>
      <c r="S29" s="1031"/>
      <c r="T29" s="1031"/>
      <c r="U29" s="1031"/>
      <c r="V29" s="1"/>
      <c r="W29" s="1"/>
    </row>
    <row r="30" spans="1:23" ht="14.25">
      <c r="A30" s="57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4"/>
      <c r="V30" s="1"/>
      <c r="W30" s="1"/>
    </row>
  </sheetData>
  <sheetProtection/>
  <mergeCells count="38">
    <mergeCell ref="U1:W1"/>
    <mergeCell ref="A2:U2"/>
    <mergeCell ref="A4:U4"/>
    <mergeCell ref="C6:S6"/>
    <mergeCell ref="A7:A8"/>
    <mergeCell ref="R7:R8"/>
    <mergeCell ref="T7:T8"/>
    <mergeCell ref="U7:U8"/>
    <mergeCell ref="A9:A10"/>
    <mergeCell ref="T9:T10"/>
    <mergeCell ref="U9:U10"/>
    <mergeCell ref="A11:A12"/>
    <mergeCell ref="Q11:Q12"/>
    <mergeCell ref="T11:T12"/>
    <mergeCell ref="U11:U12"/>
    <mergeCell ref="A13:A14"/>
    <mergeCell ref="R13:R14"/>
    <mergeCell ref="S13:S14"/>
    <mergeCell ref="T13:T14"/>
    <mergeCell ref="U13:U14"/>
    <mergeCell ref="A15:A16"/>
    <mergeCell ref="T15:T16"/>
    <mergeCell ref="U15:U16"/>
    <mergeCell ref="U24:U25"/>
    <mergeCell ref="A17:A18"/>
    <mergeCell ref="Q17:Q18"/>
    <mergeCell ref="T17:T18"/>
    <mergeCell ref="U17:U18"/>
    <mergeCell ref="A20:A21"/>
    <mergeCell ref="T20:T21"/>
    <mergeCell ref="U20:U21"/>
    <mergeCell ref="A29:U29"/>
    <mergeCell ref="A22:A23"/>
    <mergeCell ref="T22:T23"/>
    <mergeCell ref="U22:U23"/>
    <mergeCell ref="A24:A25"/>
    <mergeCell ref="R24:R25"/>
    <mergeCell ref="T24:T2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27"/>
  <sheetViews>
    <sheetView tabSelected="1" view="pageBreakPreview" zoomScale="80" zoomScaleNormal="90" zoomScaleSheetLayoutView="80" zoomScalePageLayoutView="0" workbookViewId="0" topLeftCell="A1">
      <selection activeCell="W23" sqref="W23:W24"/>
    </sheetView>
  </sheetViews>
  <sheetFormatPr defaultColWidth="7.625" defaultRowHeight="18" customHeight="1"/>
  <cols>
    <col min="1" max="1" width="8.625" style="71" customWidth="1"/>
    <col min="2" max="2" width="0.5" style="3" customWidth="1"/>
    <col min="3" max="3" width="17.50390625" style="3" customWidth="1"/>
    <col min="4" max="4" width="7.625" style="3" customWidth="1"/>
    <col min="5" max="9" width="6.125" style="3" customWidth="1"/>
    <col min="10" max="10" width="7.75390625" style="3" customWidth="1"/>
    <col min="11" max="18" width="6.125" style="3" customWidth="1"/>
    <col min="19" max="19" width="7.375" style="3" customWidth="1"/>
    <col min="20" max="21" width="6.125" style="3" customWidth="1"/>
    <col min="22" max="22" width="7.875" style="4" customWidth="1"/>
    <col min="23" max="23" width="11.25390625" style="0" customWidth="1"/>
    <col min="24" max="25" width="7.625" style="0" customWidth="1"/>
    <col min="26" max="26" width="24.25390625" style="0" customWidth="1"/>
  </cols>
  <sheetData>
    <row r="1" spans="20:23" ht="18" customHeight="1">
      <c r="T1" s="844"/>
      <c r="U1" s="844"/>
      <c r="V1" s="844"/>
      <c r="W1" s="844"/>
    </row>
    <row r="2" spans="1:22" s="1" customFormat="1" ht="14.25" customHeight="1">
      <c r="A2" s="301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3">
        <v>0.041666666666666664</v>
      </c>
    </row>
    <row r="3" spans="1:22" s="1" customFormat="1" ht="18.75" customHeight="1">
      <c r="A3" s="947" t="s">
        <v>140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8"/>
      <c r="R3" s="948"/>
      <c r="S3" s="948"/>
      <c r="T3" s="948"/>
      <c r="U3" s="948"/>
      <c r="V3" s="948"/>
    </row>
    <row r="4" spans="1:22" s="1" customFormat="1" ht="19.5" customHeight="1" thickBot="1">
      <c r="A4" s="304"/>
      <c r="B4" s="305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6"/>
      <c r="S4" s="300"/>
      <c r="T4" s="300"/>
      <c r="U4" s="300"/>
      <c r="V4" s="307"/>
    </row>
    <row r="5" spans="1:23" s="1" customFormat="1" ht="51" customHeight="1" thickBot="1" thickTop="1">
      <c r="A5" s="309" t="s">
        <v>30</v>
      </c>
      <c r="B5" s="310" t="s">
        <v>56</v>
      </c>
      <c r="C5" s="310" t="s">
        <v>25</v>
      </c>
      <c r="D5" s="1045" t="s">
        <v>99</v>
      </c>
      <c r="E5" s="1046"/>
      <c r="F5" s="1046"/>
      <c r="G5" s="1046"/>
      <c r="H5" s="1046"/>
      <c r="I5" s="1046"/>
      <c r="J5" s="1046"/>
      <c r="K5" s="1046"/>
      <c r="L5" s="1046"/>
      <c r="M5" s="1046"/>
      <c r="N5" s="1046"/>
      <c r="O5" s="1046"/>
      <c r="P5" s="1046"/>
      <c r="Q5" s="1046"/>
      <c r="R5" s="1046"/>
      <c r="S5" s="1046"/>
      <c r="T5" s="1046"/>
      <c r="U5" s="1047"/>
      <c r="V5" s="311" t="s">
        <v>62</v>
      </c>
      <c r="W5" s="197" t="s">
        <v>74</v>
      </c>
    </row>
    <row r="6" spans="1:23" s="1" customFormat="1" ht="32.25" customHeight="1" thickBot="1" thickTop="1">
      <c r="A6" s="1049">
        <v>1</v>
      </c>
      <c r="B6" s="1043" t="s">
        <v>48</v>
      </c>
      <c r="C6" s="321" t="s">
        <v>26</v>
      </c>
      <c r="D6" s="312"/>
      <c r="E6" s="313">
        <v>0.25</v>
      </c>
      <c r="F6" s="313">
        <f>E6+V2</f>
        <v>0.2916666666666667</v>
      </c>
      <c r="G6" s="313">
        <f>F6+V2</f>
        <v>0.33333333333333337</v>
      </c>
      <c r="H6" s="313">
        <f>G6+V2</f>
        <v>0.37500000000000006</v>
      </c>
      <c r="I6" s="313">
        <v>0.4166666666666667</v>
      </c>
      <c r="J6" s="313"/>
      <c r="K6" s="313"/>
      <c r="L6" s="313">
        <v>0.5416666666666666</v>
      </c>
      <c r="M6" s="313">
        <f>L6+V2</f>
        <v>0.5833333333333333</v>
      </c>
      <c r="N6" s="313">
        <f>M6+V2</f>
        <v>0.6249999999999999</v>
      </c>
      <c r="O6" s="313">
        <f>N6+V2</f>
        <v>0.6666666666666665</v>
      </c>
      <c r="P6" s="313">
        <f>O6+V2</f>
        <v>0.7083333333333331</v>
      </c>
      <c r="Q6" s="313">
        <f>P6+V2</f>
        <v>0.7499999999999998</v>
      </c>
      <c r="R6" s="521"/>
      <c r="S6" s="522"/>
      <c r="T6" s="522"/>
      <c r="U6" s="314"/>
      <c r="V6" s="1057" t="s">
        <v>165</v>
      </c>
      <c r="W6" s="1063">
        <v>11</v>
      </c>
    </row>
    <row r="7" spans="1:23" s="1" customFormat="1" ht="17.25" hidden="1" thickBot="1">
      <c r="A7" s="1050"/>
      <c r="B7" s="1044"/>
      <c r="C7" s="322" t="s">
        <v>4</v>
      </c>
      <c r="D7" s="324"/>
      <c r="E7" s="325"/>
      <c r="F7" s="325"/>
      <c r="G7" s="325">
        <f>G6-F23</f>
        <v>0.004166666666666707</v>
      </c>
      <c r="H7" s="325" t="e">
        <f>H6-#REF!</f>
        <v>#REF!</v>
      </c>
      <c r="I7" s="325">
        <v>0.003472222222222222</v>
      </c>
      <c r="J7" s="325">
        <v>0.003472222222222222</v>
      </c>
      <c r="K7" s="325">
        <v>0.003472222222222222</v>
      </c>
      <c r="L7" s="325">
        <v>0.003472222222222222</v>
      </c>
      <c r="M7" s="325">
        <v>0.003472222222222222</v>
      </c>
      <c r="N7" s="325">
        <v>0.003472222222222222</v>
      </c>
      <c r="O7" s="325">
        <v>0.003472222222222222</v>
      </c>
      <c r="P7" s="325">
        <v>0.003472222222222222</v>
      </c>
      <c r="Q7" s="325">
        <v>0.003472222222222222</v>
      </c>
      <c r="R7" s="325">
        <v>0.003472222222222222</v>
      </c>
      <c r="S7" s="325"/>
      <c r="T7" s="326"/>
      <c r="U7" s="327"/>
      <c r="V7" s="1058"/>
      <c r="W7" s="1064"/>
    </row>
    <row r="8" spans="1:23" s="1" customFormat="1" ht="40.5" customHeight="1" thickBot="1" thickTop="1">
      <c r="A8" s="1049">
        <v>2</v>
      </c>
      <c r="B8" s="1043" t="s">
        <v>51</v>
      </c>
      <c r="C8" s="321" t="s">
        <v>26</v>
      </c>
      <c r="D8" s="312"/>
      <c r="E8" s="313"/>
      <c r="F8" s="313"/>
      <c r="G8" s="313">
        <v>0.33819444444444446</v>
      </c>
      <c r="H8" s="313">
        <f>G8+V2</f>
        <v>0.37986111111111115</v>
      </c>
      <c r="I8" s="313">
        <f>H8+V2</f>
        <v>0.42152777777777783</v>
      </c>
      <c r="J8" s="313">
        <f>I8+V2</f>
        <v>0.4631944444444445</v>
      </c>
      <c r="K8" s="313">
        <v>0.5048611111111111</v>
      </c>
      <c r="L8" s="313">
        <v>0.5465277777777778</v>
      </c>
      <c r="M8" s="313"/>
      <c r="N8" s="313"/>
      <c r="O8" s="313">
        <v>0.6715277777777778</v>
      </c>
      <c r="P8" s="313">
        <f>O8+V2</f>
        <v>0.7131944444444445</v>
      </c>
      <c r="Q8" s="313">
        <f>P8+V2</f>
        <v>0.7548611111111111</v>
      </c>
      <c r="R8" s="313">
        <v>0.7965277777777778</v>
      </c>
      <c r="S8" s="313">
        <v>0.8368055555555555</v>
      </c>
      <c r="T8" s="313">
        <v>0.8784722222222222</v>
      </c>
      <c r="U8" s="314"/>
      <c r="V8" s="1059">
        <v>0.9201388888888888</v>
      </c>
      <c r="W8" s="751">
        <v>12</v>
      </c>
    </row>
    <row r="9" spans="1:23" s="1" customFormat="1" ht="18" customHeight="1" hidden="1" thickBot="1">
      <c r="A9" s="1050"/>
      <c r="B9" s="1044"/>
      <c r="C9" s="322" t="s">
        <v>4</v>
      </c>
      <c r="D9" s="324"/>
      <c r="E9" s="325"/>
      <c r="F9" s="325">
        <f>F8-F6</f>
        <v>-0.2916666666666667</v>
      </c>
      <c r="G9" s="325">
        <f>G8-G6</f>
        <v>0.004861111111111094</v>
      </c>
      <c r="H9" s="325">
        <f aca="true" t="shared" si="0" ref="H9:Q9">H8-H6</f>
        <v>0.004861111111111094</v>
      </c>
      <c r="I9" s="325">
        <f t="shared" si="0"/>
        <v>0.004861111111111149</v>
      </c>
      <c r="J9" s="325">
        <f t="shared" si="0"/>
        <v>0.4631944444444445</v>
      </c>
      <c r="K9" s="325">
        <f t="shared" si="0"/>
        <v>0.5048611111111111</v>
      </c>
      <c r="L9" s="325">
        <f t="shared" si="0"/>
        <v>0.004861111111111205</v>
      </c>
      <c r="M9" s="325">
        <f t="shared" si="0"/>
        <v>-0.5833333333333333</v>
      </c>
      <c r="N9" s="325">
        <f t="shared" si="0"/>
        <v>-0.6249999999999999</v>
      </c>
      <c r="O9" s="325">
        <f t="shared" si="0"/>
        <v>0.004861111111111316</v>
      </c>
      <c r="P9" s="325">
        <f t="shared" si="0"/>
        <v>0.004861111111111316</v>
      </c>
      <c r="Q9" s="325">
        <f t="shared" si="0"/>
        <v>0.004861111111111316</v>
      </c>
      <c r="R9" s="325"/>
      <c r="S9" s="325"/>
      <c r="T9" s="326"/>
      <c r="U9" s="327"/>
      <c r="V9" s="1060"/>
      <c r="W9" s="753"/>
    </row>
    <row r="10" spans="1:23" s="1" customFormat="1" ht="29.25" customHeight="1" thickTop="1">
      <c r="A10" s="1049">
        <v>3</v>
      </c>
      <c r="B10" s="1043" t="s">
        <v>47</v>
      </c>
      <c r="C10" s="344" t="s">
        <v>53</v>
      </c>
      <c r="D10" s="342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13"/>
      <c r="U10" s="314"/>
      <c r="V10" s="1059">
        <v>0.8013888888888889</v>
      </c>
      <c r="W10" s="751">
        <v>11</v>
      </c>
    </row>
    <row r="11" spans="1:23" s="1" customFormat="1" ht="34.5" customHeight="1">
      <c r="A11" s="1062"/>
      <c r="B11" s="1048"/>
      <c r="C11" s="345" t="s">
        <v>26</v>
      </c>
      <c r="D11" s="316"/>
      <c r="E11" s="308">
        <v>0.25972222222222224</v>
      </c>
      <c r="F11" s="308">
        <f>E11+V2</f>
        <v>0.30138888888888893</v>
      </c>
      <c r="G11" s="308">
        <f>F11+V2</f>
        <v>0.3430555555555556</v>
      </c>
      <c r="H11" s="308">
        <f>G11+V2</f>
        <v>0.3847222222222223</v>
      </c>
      <c r="I11" s="308">
        <f>H11+V2</f>
        <v>0.426388888888889</v>
      </c>
      <c r="J11" s="308"/>
      <c r="K11" s="308"/>
      <c r="L11" s="308">
        <v>0.5513888888888888</v>
      </c>
      <c r="M11" s="308">
        <v>0.5930555555555556</v>
      </c>
      <c r="N11" s="308">
        <v>0.6347222222222222</v>
      </c>
      <c r="O11" s="308">
        <v>0.6763888888888889</v>
      </c>
      <c r="P11" s="308">
        <f>O11+V2</f>
        <v>0.7180555555555556</v>
      </c>
      <c r="Q11" s="308">
        <f>P11+V2</f>
        <v>0.7597222222222222</v>
      </c>
      <c r="R11" s="308"/>
      <c r="S11" s="479"/>
      <c r="T11" s="308"/>
      <c r="U11" s="315"/>
      <c r="V11" s="1061"/>
      <c r="W11" s="752"/>
    </row>
    <row r="12" spans="1:23" s="1" customFormat="1" ht="0.75" customHeight="1" thickBot="1">
      <c r="A12" s="1050"/>
      <c r="B12" s="1044"/>
      <c r="C12" s="322" t="s">
        <v>4</v>
      </c>
      <c r="D12" s="324"/>
      <c r="E12" s="325">
        <f>E11-E6</f>
        <v>0.009722222222222243</v>
      </c>
      <c r="F12" s="325">
        <f aca="true" t="shared" si="1" ref="F12:Q12">F11-F8</f>
        <v>0.30138888888888893</v>
      </c>
      <c r="G12" s="325">
        <f t="shared" si="1"/>
        <v>0.004861111111111149</v>
      </c>
      <c r="H12" s="325">
        <f t="shared" si="1"/>
        <v>0.004861111111111149</v>
      </c>
      <c r="I12" s="325">
        <f t="shared" si="1"/>
        <v>0.004861111111111149</v>
      </c>
      <c r="J12" s="325">
        <f t="shared" si="1"/>
        <v>-0.4631944444444445</v>
      </c>
      <c r="K12" s="325">
        <f t="shared" si="1"/>
        <v>-0.5048611111111111</v>
      </c>
      <c r="L12" s="325">
        <f t="shared" si="1"/>
        <v>0.004861111111110983</v>
      </c>
      <c r="M12" s="325">
        <f t="shared" si="1"/>
        <v>0.5930555555555556</v>
      </c>
      <c r="N12" s="325">
        <f t="shared" si="1"/>
        <v>0.6347222222222222</v>
      </c>
      <c r="O12" s="325">
        <f t="shared" si="1"/>
        <v>0.004861111111111094</v>
      </c>
      <c r="P12" s="325">
        <f t="shared" si="1"/>
        <v>0.004861111111111094</v>
      </c>
      <c r="Q12" s="325">
        <f t="shared" si="1"/>
        <v>0.004861111111111094</v>
      </c>
      <c r="R12" s="325">
        <f>R11-R6</f>
        <v>0</v>
      </c>
      <c r="S12" s="325">
        <f>S11-S6</f>
        <v>0</v>
      </c>
      <c r="T12" s="325"/>
      <c r="U12" s="327"/>
      <c r="V12" s="1060"/>
      <c r="W12" s="753"/>
    </row>
    <row r="13" spans="1:23" s="1" customFormat="1" ht="50.25" customHeight="1" thickBot="1" thickTop="1">
      <c r="A13" s="1049">
        <v>4</v>
      </c>
      <c r="B13" s="1043" t="s">
        <v>66</v>
      </c>
      <c r="C13" s="321" t="s">
        <v>26</v>
      </c>
      <c r="D13" s="312"/>
      <c r="E13" s="313"/>
      <c r="F13" s="313">
        <v>0.3055555555555555</v>
      </c>
      <c r="G13" s="328">
        <v>0.34722222222222227</v>
      </c>
      <c r="H13" s="328">
        <f>G13+V2</f>
        <v>0.38888888888888895</v>
      </c>
      <c r="I13" s="328">
        <v>0.4305555555555556</v>
      </c>
      <c r="J13" s="328">
        <v>0.47222222222222227</v>
      </c>
      <c r="K13" s="328">
        <v>0.513888888888889</v>
      </c>
      <c r="L13" s="328"/>
      <c r="M13" s="328"/>
      <c r="N13" s="328">
        <v>0.638888888888889</v>
      </c>
      <c r="O13" s="328">
        <f>N13+V2</f>
        <v>0.6805555555555556</v>
      </c>
      <c r="P13" s="328">
        <f>O13+V2</f>
        <v>0.7222222222222222</v>
      </c>
      <c r="Q13" s="328">
        <f>P13+V2</f>
        <v>0.7638888888888888</v>
      </c>
      <c r="R13" s="328">
        <f>Q13+V2</f>
        <v>0.8055555555555555</v>
      </c>
      <c r="S13" s="328">
        <v>0.8472222222222222</v>
      </c>
      <c r="T13" s="328">
        <v>0.8888888888888888</v>
      </c>
      <c r="U13" s="329"/>
      <c r="V13" s="1055">
        <v>0.9305555555555555</v>
      </c>
      <c r="W13" s="751">
        <v>13</v>
      </c>
    </row>
    <row r="14" spans="1:23" s="1" customFormat="1" ht="18" customHeight="1" hidden="1" thickBot="1">
      <c r="A14" s="1050"/>
      <c r="B14" s="1044"/>
      <c r="C14" s="322" t="s">
        <v>4</v>
      </c>
      <c r="D14" s="324"/>
      <c r="E14" s="325"/>
      <c r="F14" s="325"/>
      <c r="G14" s="330">
        <f aca="true" t="shared" si="2" ref="G14:R14">G13-G11</f>
        <v>0.004166666666666652</v>
      </c>
      <c r="H14" s="330">
        <f t="shared" si="2"/>
        <v>0.004166666666666652</v>
      </c>
      <c r="I14" s="330">
        <f t="shared" si="2"/>
        <v>0.004166666666666596</v>
      </c>
      <c r="J14" s="330">
        <f t="shared" si="2"/>
        <v>0.47222222222222227</v>
      </c>
      <c r="K14" s="330">
        <f t="shared" si="2"/>
        <v>0.513888888888889</v>
      </c>
      <c r="L14" s="330">
        <f t="shared" si="2"/>
        <v>-0.5513888888888888</v>
      </c>
      <c r="M14" s="330">
        <f t="shared" si="2"/>
        <v>-0.5930555555555556</v>
      </c>
      <c r="N14" s="330">
        <f t="shared" si="2"/>
        <v>0.004166666666666763</v>
      </c>
      <c r="O14" s="330">
        <f t="shared" si="2"/>
        <v>0.004166666666666652</v>
      </c>
      <c r="P14" s="330">
        <f t="shared" si="2"/>
        <v>0.004166666666666652</v>
      </c>
      <c r="Q14" s="330">
        <f t="shared" si="2"/>
        <v>0.004166666666666652</v>
      </c>
      <c r="R14" s="330">
        <f t="shared" si="2"/>
        <v>0.8055555555555555</v>
      </c>
      <c r="S14" s="330"/>
      <c r="T14" s="330"/>
      <c r="U14" s="331"/>
      <c r="V14" s="1056"/>
      <c r="W14" s="753"/>
    </row>
    <row r="15" spans="1:23" s="1" customFormat="1" ht="51" customHeight="1" thickBot="1" thickTop="1">
      <c r="A15" s="1049">
        <v>5</v>
      </c>
      <c r="B15" s="1043" t="s">
        <v>71</v>
      </c>
      <c r="C15" s="321" t="s">
        <v>26</v>
      </c>
      <c r="D15" s="312" t="s">
        <v>154</v>
      </c>
      <c r="E15" s="328">
        <v>0.26875</v>
      </c>
      <c r="F15" s="328">
        <f>E15+V2</f>
        <v>0.3104166666666667</v>
      </c>
      <c r="G15" s="328">
        <f>F15+V2</f>
        <v>0.35208333333333336</v>
      </c>
      <c r="H15" s="328">
        <f>G15+V2</f>
        <v>0.39375000000000004</v>
      </c>
      <c r="I15" s="328"/>
      <c r="J15" s="328"/>
      <c r="K15" s="328">
        <v>0.5187499999999999</v>
      </c>
      <c r="L15" s="328">
        <v>0.5604166666666667</v>
      </c>
      <c r="M15" s="328">
        <v>0.6</v>
      </c>
      <c r="N15" s="328">
        <v>0.6437499999999999</v>
      </c>
      <c r="O15" s="328">
        <f>N15+V2</f>
        <v>0.6854166666666666</v>
      </c>
      <c r="P15" s="328">
        <f>O15+V2</f>
        <v>0.7270833333333332</v>
      </c>
      <c r="Q15" s="328">
        <f>P15+V2</f>
        <v>0.7687499999999998</v>
      </c>
      <c r="R15" s="328"/>
      <c r="S15" s="480"/>
      <c r="T15" s="328"/>
      <c r="U15" s="332"/>
      <c r="V15" s="1055">
        <v>0.8104166666666667</v>
      </c>
      <c r="W15" s="751">
        <v>11.5</v>
      </c>
    </row>
    <row r="16" spans="1:23" s="1" customFormat="1" ht="18" customHeight="1" hidden="1" thickBot="1">
      <c r="A16" s="1050"/>
      <c r="B16" s="1044"/>
      <c r="C16" s="322" t="s">
        <v>4</v>
      </c>
      <c r="D16" s="336"/>
      <c r="E16" s="337">
        <f>E15-E11</f>
        <v>0.009027777777777746</v>
      </c>
      <c r="F16" s="337">
        <f>F15-F8</f>
        <v>0.3104166666666667</v>
      </c>
      <c r="G16" s="338">
        <f aca="true" t="shared" si="3" ref="G16:R16">G15-G13</f>
        <v>0.004861111111111094</v>
      </c>
      <c r="H16" s="338">
        <f t="shared" si="3"/>
        <v>0.004861111111111094</v>
      </c>
      <c r="I16" s="338">
        <f t="shared" si="3"/>
        <v>-0.4305555555555556</v>
      </c>
      <c r="J16" s="338">
        <f t="shared" si="3"/>
        <v>-0.47222222222222227</v>
      </c>
      <c r="K16" s="338">
        <f t="shared" si="3"/>
        <v>0.004861111111110983</v>
      </c>
      <c r="L16" s="338">
        <f t="shared" si="3"/>
        <v>0.5604166666666667</v>
      </c>
      <c r="M16" s="338">
        <f t="shared" si="3"/>
        <v>0.6</v>
      </c>
      <c r="N16" s="338">
        <f t="shared" si="3"/>
        <v>0.004861111111110983</v>
      </c>
      <c r="O16" s="338">
        <f t="shared" si="3"/>
        <v>0.004861111111110983</v>
      </c>
      <c r="P16" s="338">
        <f t="shared" si="3"/>
        <v>0.004861111111110983</v>
      </c>
      <c r="Q16" s="338">
        <f t="shared" si="3"/>
        <v>0.004861111111110983</v>
      </c>
      <c r="R16" s="338">
        <f t="shared" si="3"/>
        <v>-0.8055555555555555</v>
      </c>
      <c r="S16" s="339">
        <f>S15-S11</f>
        <v>0</v>
      </c>
      <c r="T16" s="339">
        <f>T15-T6</f>
        <v>0</v>
      </c>
      <c r="U16" s="340"/>
      <c r="V16" s="1056"/>
      <c r="W16" s="753"/>
    </row>
    <row r="17" spans="1:23" s="1" customFormat="1" ht="35.25" customHeight="1" thickBot="1" thickTop="1">
      <c r="A17" s="1049">
        <v>6</v>
      </c>
      <c r="B17" s="1043" t="s">
        <v>55</v>
      </c>
      <c r="C17" s="321" t="s">
        <v>26</v>
      </c>
      <c r="D17" s="312"/>
      <c r="E17" s="328"/>
      <c r="F17" s="328">
        <v>0.3145833333333333</v>
      </c>
      <c r="G17" s="328">
        <f>F17+V2</f>
        <v>0.35625</v>
      </c>
      <c r="H17" s="328">
        <f>G17+V2</f>
        <v>0.3979166666666667</v>
      </c>
      <c r="I17" s="328">
        <f>H17+V2</f>
        <v>0.4395833333333334</v>
      </c>
      <c r="J17" s="328">
        <f>I17+V2</f>
        <v>0.48125000000000007</v>
      </c>
      <c r="K17" s="328">
        <f>J17+V2</f>
        <v>0.5229166666666667</v>
      </c>
      <c r="L17" s="328"/>
      <c r="M17" s="328"/>
      <c r="N17" s="328">
        <v>0.6479166666666667</v>
      </c>
      <c r="O17" s="328">
        <v>0.6895833333333333</v>
      </c>
      <c r="P17" s="328">
        <f>O17+V2</f>
        <v>0.73125</v>
      </c>
      <c r="Q17" s="328">
        <f>P17+V2</f>
        <v>0.7729166666666666</v>
      </c>
      <c r="R17" s="328">
        <f>Q17+V2</f>
        <v>0.8145833333333332</v>
      </c>
      <c r="S17" s="328">
        <v>0.8576388888888888</v>
      </c>
      <c r="T17" s="328">
        <v>0.8993055555555555</v>
      </c>
      <c r="U17" s="329"/>
      <c r="V17" s="1055">
        <v>0.9409722222222222</v>
      </c>
      <c r="W17" s="751">
        <v>13</v>
      </c>
    </row>
    <row r="18" spans="1:23" s="1" customFormat="1" ht="18" customHeight="1" hidden="1" thickBot="1">
      <c r="A18" s="1050"/>
      <c r="B18" s="1044"/>
      <c r="C18" s="322" t="s">
        <v>4</v>
      </c>
      <c r="D18" s="333"/>
      <c r="E18" s="330"/>
      <c r="F18" s="330">
        <f aca="true" t="shared" si="4" ref="F18:M18">F17-F15</f>
        <v>0.004166666666666652</v>
      </c>
      <c r="G18" s="330">
        <f t="shared" si="4"/>
        <v>0.004166666666666652</v>
      </c>
      <c r="H18" s="330">
        <f t="shared" si="4"/>
        <v>0.004166666666666652</v>
      </c>
      <c r="I18" s="330">
        <f t="shared" si="4"/>
        <v>0.4395833333333334</v>
      </c>
      <c r="J18" s="330">
        <f t="shared" si="4"/>
        <v>0.48125000000000007</v>
      </c>
      <c r="K18" s="330">
        <f t="shared" si="4"/>
        <v>0.004166666666666763</v>
      </c>
      <c r="L18" s="330">
        <f t="shared" si="4"/>
        <v>-0.5604166666666667</v>
      </c>
      <c r="M18" s="330">
        <f t="shared" si="4"/>
        <v>-0.6</v>
      </c>
      <c r="N18" s="330">
        <f>N17+V2</f>
        <v>0.6895833333333333</v>
      </c>
      <c r="O18" s="330">
        <f>O17-O15</f>
        <v>0.004166666666666763</v>
      </c>
      <c r="P18" s="330">
        <f>P17-P15</f>
        <v>0.004166666666666763</v>
      </c>
      <c r="Q18" s="330">
        <f>Q17-Q15</f>
        <v>0.004166666666666763</v>
      </c>
      <c r="R18" s="330">
        <f>R17-R15</f>
        <v>0.8145833333333332</v>
      </c>
      <c r="S18" s="330"/>
      <c r="T18" s="334"/>
      <c r="U18" s="335"/>
      <c r="V18" s="1056"/>
      <c r="W18" s="753"/>
    </row>
    <row r="19" spans="1:23" s="1" customFormat="1" ht="38.25" customHeight="1" thickBot="1" thickTop="1">
      <c r="A19" s="1049">
        <v>7</v>
      </c>
      <c r="B19" s="1051" t="s">
        <v>47</v>
      </c>
      <c r="C19" s="321" t="s">
        <v>26</v>
      </c>
      <c r="D19" s="312"/>
      <c r="E19" s="328"/>
      <c r="F19" s="328">
        <v>0.3194444444444445</v>
      </c>
      <c r="G19" s="328">
        <f>F19+V2</f>
        <v>0.36111111111111116</v>
      </c>
      <c r="H19" s="328"/>
      <c r="I19" s="328"/>
      <c r="J19" s="328">
        <v>0.4861111111111111</v>
      </c>
      <c r="K19" s="328">
        <v>0.5277777777777778</v>
      </c>
      <c r="L19" s="328">
        <f>K19+V2</f>
        <v>0.5694444444444444</v>
      </c>
      <c r="M19" s="328">
        <f>L19+V2</f>
        <v>0.611111111111111</v>
      </c>
      <c r="N19" s="328">
        <f>M19+V2</f>
        <v>0.6527777777777777</v>
      </c>
      <c r="O19" s="328">
        <f>N19+V2</f>
        <v>0.6944444444444443</v>
      </c>
      <c r="P19" s="328">
        <f>O19+V2</f>
        <v>0.7361111111111109</v>
      </c>
      <c r="Q19" s="328">
        <f>P19+V2</f>
        <v>0.7777777777777776</v>
      </c>
      <c r="R19" s="328"/>
      <c r="S19" s="328"/>
      <c r="T19" s="341"/>
      <c r="U19" s="332"/>
      <c r="V19" s="1055">
        <v>0.8194444444444445</v>
      </c>
      <c r="W19" s="751">
        <v>10</v>
      </c>
    </row>
    <row r="20" spans="1:23" s="1" customFormat="1" ht="18" customHeight="1" hidden="1" thickBot="1">
      <c r="A20" s="1050"/>
      <c r="B20" s="1052"/>
      <c r="C20" s="322" t="s">
        <v>4</v>
      </c>
      <c r="D20" s="324"/>
      <c r="E20" s="330">
        <f>E19-E15</f>
        <v>-0.26875</v>
      </c>
      <c r="F20" s="330">
        <f aca="true" t="shared" si="5" ref="F20:R20">F19-F17</f>
        <v>0.004861111111111149</v>
      </c>
      <c r="G20" s="330">
        <f t="shared" si="5"/>
        <v>0.004861111111111149</v>
      </c>
      <c r="H20" s="330">
        <f t="shared" si="5"/>
        <v>-0.3979166666666667</v>
      </c>
      <c r="I20" s="330">
        <f t="shared" si="5"/>
        <v>-0.4395833333333334</v>
      </c>
      <c r="J20" s="330">
        <f t="shared" si="5"/>
        <v>0.004861111111111038</v>
      </c>
      <c r="K20" s="330">
        <f t="shared" si="5"/>
        <v>0.004861111111111094</v>
      </c>
      <c r="L20" s="330">
        <f t="shared" si="5"/>
        <v>0.5694444444444444</v>
      </c>
      <c r="M20" s="330">
        <f t="shared" si="5"/>
        <v>0.611111111111111</v>
      </c>
      <c r="N20" s="330">
        <f t="shared" si="5"/>
        <v>0.004861111111110983</v>
      </c>
      <c r="O20" s="330">
        <f t="shared" si="5"/>
        <v>0.004861111111110983</v>
      </c>
      <c r="P20" s="330">
        <f t="shared" si="5"/>
        <v>0.004861111111110983</v>
      </c>
      <c r="Q20" s="330">
        <f t="shared" si="5"/>
        <v>0.004861111111110983</v>
      </c>
      <c r="R20" s="330">
        <f t="shared" si="5"/>
        <v>-0.8145833333333332</v>
      </c>
      <c r="S20" s="330">
        <f>S19-S15</f>
        <v>0</v>
      </c>
      <c r="T20" s="334"/>
      <c r="U20" s="335"/>
      <c r="V20" s="1056"/>
      <c r="W20" s="753"/>
    </row>
    <row r="21" spans="1:23" s="1" customFormat="1" ht="43.5" customHeight="1" thickTop="1">
      <c r="A21" s="1049">
        <v>8</v>
      </c>
      <c r="B21" s="1043" t="s">
        <v>66</v>
      </c>
      <c r="C21" s="321" t="s">
        <v>26</v>
      </c>
      <c r="D21" s="312"/>
      <c r="E21" s="313">
        <v>0.2826388888888889</v>
      </c>
      <c r="F21" s="313">
        <v>0.32430555555555557</v>
      </c>
      <c r="G21" s="328">
        <v>0.3659722222222222</v>
      </c>
      <c r="H21" s="328">
        <f>G21+V2</f>
        <v>0.4076388888888889</v>
      </c>
      <c r="I21" s="328">
        <f>H21+V2</f>
        <v>0.44930555555555557</v>
      </c>
      <c r="J21" s="328"/>
      <c r="K21" s="328"/>
      <c r="L21" s="328">
        <v>0.5743055555555555</v>
      </c>
      <c r="M21" s="328">
        <v>0.6159722222222223</v>
      </c>
      <c r="N21" s="328">
        <f>M21+V2</f>
        <v>0.6576388888888889</v>
      </c>
      <c r="O21" s="328">
        <f>N21+V2</f>
        <v>0.6993055555555555</v>
      </c>
      <c r="P21" s="328">
        <f>O21+V2</f>
        <v>0.7409722222222221</v>
      </c>
      <c r="Q21" s="328">
        <f>P21+V2</f>
        <v>0.7826388888888888</v>
      </c>
      <c r="R21" s="328"/>
      <c r="S21" s="480"/>
      <c r="T21" s="328"/>
      <c r="U21" s="332"/>
      <c r="V21" s="1055">
        <v>0.8243055555555556</v>
      </c>
      <c r="W21" s="751">
        <v>11</v>
      </c>
    </row>
    <row r="22" spans="1:23" s="1" customFormat="1" ht="2.25" customHeight="1" thickBot="1">
      <c r="A22" s="1050"/>
      <c r="B22" s="1044"/>
      <c r="C22" s="322" t="s">
        <v>4</v>
      </c>
      <c r="D22" s="324"/>
      <c r="E22" s="325"/>
      <c r="F22" s="325"/>
      <c r="G22" s="330">
        <f>G21-G19</f>
        <v>0.004861111111111038</v>
      </c>
      <c r="H22" s="330">
        <f aca="true" t="shared" si="6" ref="H22:R22">H21-H19</f>
        <v>0.4076388888888889</v>
      </c>
      <c r="I22" s="330">
        <f t="shared" si="6"/>
        <v>0.44930555555555557</v>
      </c>
      <c r="J22" s="330">
        <f t="shared" si="6"/>
        <v>-0.4861111111111111</v>
      </c>
      <c r="K22" s="330">
        <f t="shared" si="6"/>
        <v>-0.5277777777777778</v>
      </c>
      <c r="L22" s="330">
        <f t="shared" si="6"/>
        <v>0.004861111111111094</v>
      </c>
      <c r="M22" s="330"/>
      <c r="N22" s="330">
        <f t="shared" si="6"/>
        <v>0.004861111111111205</v>
      </c>
      <c r="O22" s="330">
        <f t="shared" si="6"/>
        <v>0.004861111111111205</v>
      </c>
      <c r="P22" s="330">
        <f t="shared" si="6"/>
        <v>0.004861111111111205</v>
      </c>
      <c r="Q22" s="330">
        <f t="shared" si="6"/>
        <v>0.004861111111111205</v>
      </c>
      <c r="R22" s="330">
        <f t="shared" si="6"/>
        <v>0</v>
      </c>
      <c r="S22" s="330">
        <f>S21-S19</f>
        <v>0</v>
      </c>
      <c r="T22" s="330">
        <f>T21-T15</f>
        <v>0</v>
      </c>
      <c r="U22" s="331"/>
      <c r="V22" s="1056"/>
      <c r="W22" s="753"/>
    </row>
    <row r="23" spans="1:23" s="1" customFormat="1" ht="48" customHeight="1" thickTop="1">
      <c r="A23" s="1049">
        <v>9</v>
      </c>
      <c r="B23" s="1043" t="s">
        <v>71</v>
      </c>
      <c r="C23" s="321" t="s">
        <v>67</v>
      </c>
      <c r="D23" s="312"/>
      <c r="E23" s="313"/>
      <c r="F23" s="313">
        <v>0.32916666666666666</v>
      </c>
      <c r="G23" s="313">
        <f>F23+V2</f>
        <v>0.37083333333333335</v>
      </c>
      <c r="H23" s="313">
        <f>G23+V2</f>
        <v>0.41250000000000003</v>
      </c>
      <c r="I23" s="313">
        <f>H23+V2</f>
        <v>0.4541666666666667</v>
      </c>
      <c r="J23" s="313">
        <f>I23+V2</f>
        <v>0.4958333333333334</v>
      </c>
      <c r="K23" s="313">
        <f>J23+V2</f>
        <v>0.5375000000000001</v>
      </c>
      <c r="L23" s="313"/>
      <c r="M23" s="313"/>
      <c r="N23" s="313">
        <v>0.6625</v>
      </c>
      <c r="O23" s="313">
        <v>0.7041666666666666</v>
      </c>
      <c r="P23" s="313">
        <f>O23+V2</f>
        <v>0.7458333333333332</v>
      </c>
      <c r="Q23" s="313">
        <f>P23+V2</f>
        <v>0.7874999999999999</v>
      </c>
      <c r="R23" s="313">
        <f>Q23+V2</f>
        <v>0.8291666666666665</v>
      </c>
      <c r="S23" s="341">
        <v>0.8708333333333332</v>
      </c>
      <c r="T23" s="341"/>
      <c r="U23" s="332"/>
      <c r="V23" s="1055">
        <v>0.9125</v>
      </c>
      <c r="W23" s="751">
        <v>12</v>
      </c>
    </row>
    <row r="24" spans="1:23" s="1" customFormat="1" ht="18" customHeight="1" hidden="1" thickBot="1">
      <c r="A24" s="1050"/>
      <c r="B24" s="1044"/>
      <c r="C24" s="322" t="s">
        <v>4</v>
      </c>
      <c r="D24" s="324"/>
      <c r="E24" s="325">
        <f>E23-E19</f>
        <v>0</v>
      </c>
      <c r="F24" s="325">
        <f>F23-F19</f>
        <v>0.009722222222222188</v>
      </c>
      <c r="G24" s="325">
        <f aca="true" t="shared" si="7" ref="G24:R24">G23-G21</f>
        <v>0.004861111111111149</v>
      </c>
      <c r="H24" s="325">
        <f t="shared" si="7"/>
        <v>0.004861111111111149</v>
      </c>
      <c r="I24" s="325">
        <f t="shared" si="7"/>
        <v>0.004861111111111149</v>
      </c>
      <c r="J24" s="325">
        <f t="shared" si="7"/>
        <v>0.4958333333333334</v>
      </c>
      <c r="K24" s="325">
        <f t="shared" si="7"/>
        <v>0.5375000000000001</v>
      </c>
      <c r="L24" s="325">
        <f t="shared" si="7"/>
        <v>-0.5743055555555555</v>
      </c>
      <c r="M24" s="325">
        <f t="shared" si="7"/>
        <v>-0.6159722222222223</v>
      </c>
      <c r="N24" s="325">
        <f t="shared" si="7"/>
        <v>0.004861111111111094</v>
      </c>
      <c r="O24" s="325">
        <f t="shared" si="7"/>
        <v>0.004861111111111094</v>
      </c>
      <c r="P24" s="325">
        <f t="shared" si="7"/>
        <v>0.004861111111111094</v>
      </c>
      <c r="Q24" s="325">
        <f t="shared" si="7"/>
        <v>0.004861111111111094</v>
      </c>
      <c r="R24" s="325">
        <f t="shared" si="7"/>
        <v>0.8291666666666665</v>
      </c>
      <c r="S24" s="334"/>
      <c r="T24" s="334"/>
      <c r="U24" s="335"/>
      <c r="V24" s="1056"/>
      <c r="W24" s="753"/>
    </row>
    <row r="25" spans="1:23" s="1" customFormat="1" ht="18" customHeight="1" hidden="1" thickBot="1">
      <c r="A25" s="689"/>
      <c r="B25" s="690"/>
      <c r="C25" s="323" t="s">
        <v>4</v>
      </c>
      <c r="D25" s="317"/>
      <c r="E25" s="318"/>
      <c r="F25" s="319"/>
      <c r="G25" s="319" t="e">
        <f>#REF!-G23</f>
        <v>#REF!</v>
      </c>
      <c r="H25" s="319" t="e">
        <f>#REF!-H23</f>
        <v>#REF!</v>
      </c>
      <c r="I25" s="319" t="e">
        <f>#REF!-I23</f>
        <v>#REF!</v>
      </c>
      <c r="J25" s="319" t="e">
        <f>#REF!-J23</f>
        <v>#REF!</v>
      </c>
      <c r="K25" s="319" t="e">
        <f>#REF!-K23</f>
        <v>#REF!</v>
      </c>
      <c r="L25" s="319" t="e">
        <f>#REF!-L23</f>
        <v>#REF!</v>
      </c>
      <c r="M25" s="319" t="e">
        <f>#REF!-M23</f>
        <v>#REF!</v>
      </c>
      <c r="N25" s="319" t="e">
        <f>#REF!-N23</f>
        <v>#REF!</v>
      </c>
      <c r="O25" s="319" t="e">
        <f>#REF!-O23</f>
        <v>#REF!</v>
      </c>
      <c r="P25" s="319" t="e">
        <f>#REF!-P23</f>
        <v>#REF!</v>
      </c>
      <c r="Q25" s="319" t="e">
        <f>#REF!-Q23</f>
        <v>#REF!</v>
      </c>
      <c r="R25" s="319" t="e">
        <f>#REF!-R23</f>
        <v>#REF!</v>
      </c>
      <c r="S25" s="319" t="e">
        <f>#REF!-S21</f>
        <v>#REF!</v>
      </c>
      <c r="T25" s="319"/>
      <c r="U25" s="320"/>
      <c r="V25" s="688"/>
      <c r="W25" s="687"/>
    </row>
    <row r="26" spans="1:22" s="1" customFormat="1" ht="18" customHeight="1">
      <c r="A26" s="106"/>
      <c r="B26" s="107"/>
      <c r="C26" s="107"/>
      <c r="D26" s="108"/>
      <c r="E26" s="109"/>
      <c r="F26" s="109"/>
      <c r="G26" s="108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1"/>
      <c r="T26" s="112"/>
      <c r="U26" s="112"/>
      <c r="V26" s="111"/>
    </row>
    <row r="27" spans="1:22" s="1" customFormat="1" ht="90" customHeight="1">
      <c r="A27" s="1053" t="s">
        <v>200</v>
      </c>
      <c r="B27" s="1054"/>
      <c r="C27" s="1054"/>
      <c r="D27" s="1054"/>
      <c r="E27" s="1054"/>
      <c r="F27" s="1054"/>
      <c r="G27" s="1054"/>
      <c r="H27" s="1054"/>
      <c r="I27" s="1054"/>
      <c r="J27" s="1054"/>
      <c r="K27" s="1054"/>
      <c r="L27" s="1054"/>
      <c r="M27" s="1054"/>
      <c r="N27" s="1054"/>
      <c r="O27" s="1054"/>
      <c r="P27" s="1054"/>
      <c r="Q27" s="1054"/>
      <c r="R27" s="1054"/>
      <c r="S27" s="1054"/>
      <c r="T27" s="1054"/>
      <c r="U27" s="1054"/>
      <c r="V27" s="1054"/>
    </row>
  </sheetData>
  <sheetProtection/>
  <mergeCells count="40">
    <mergeCell ref="T1:W1"/>
    <mergeCell ref="V19:V20"/>
    <mergeCell ref="V21:V22"/>
    <mergeCell ref="V23:V24"/>
    <mergeCell ref="W15:W16"/>
    <mergeCell ref="W17:W18"/>
    <mergeCell ref="W19:W20"/>
    <mergeCell ref="W21:W22"/>
    <mergeCell ref="W23:W24"/>
    <mergeCell ref="V8:V9"/>
    <mergeCell ref="V10:V12"/>
    <mergeCell ref="V13:V14"/>
    <mergeCell ref="A10:A12"/>
    <mergeCell ref="W6:W7"/>
    <mergeCell ref="W8:W9"/>
    <mergeCell ref="W10:W12"/>
    <mergeCell ref="W13:W14"/>
    <mergeCell ref="V17:V18"/>
    <mergeCell ref="A3:V3"/>
    <mergeCell ref="A27:V27"/>
    <mergeCell ref="A6:A7"/>
    <mergeCell ref="A8:A9"/>
    <mergeCell ref="A23:A24"/>
    <mergeCell ref="A21:A22"/>
    <mergeCell ref="V15:V16"/>
    <mergeCell ref="A19:A20"/>
    <mergeCell ref="V6:V7"/>
    <mergeCell ref="A17:A18"/>
    <mergeCell ref="A15:A16"/>
    <mergeCell ref="A13:A14"/>
    <mergeCell ref="B17:B18"/>
    <mergeCell ref="B19:B20"/>
    <mergeCell ref="B21:B22"/>
    <mergeCell ref="B23:B24"/>
    <mergeCell ref="D5:U5"/>
    <mergeCell ref="B6:B7"/>
    <mergeCell ref="B8:B9"/>
    <mergeCell ref="B10:B12"/>
    <mergeCell ref="B13:B14"/>
    <mergeCell ref="B15:B1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R30"/>
  <sheetViews>
    <sheetView view="pageBreakPreview" zoomScaleSheetLayoutView="100" zoomScalePageLayoutView="0" workbookViewId="0" topLeftCell="A5">
      <selection activeCell="A9" sqref="A9:L9"/>
    </sheetView>
  </sheetViews>
  <sheetFormatPr defaultColWidth="7.625" defaultRowHeight="18" customHeight="1"/>
  <cols>
    <col min="1" max="1" width="7.375" style="0" customWidth="1"/>
    <col min="2" max="2" width="12.00390625" style="3" customWidth="1"/>
    <col min="3" max="3" width="9.50390625" style="3" customWidth="1"/>
    <col min="4" max="4" width="7.375" style="3" customWidth="1"/>
    <col min="5" max="5" width="6.875" style="3" customWidth="1"/>
    <col min="6" max="6" width="7.25390625" style="3" customWidth="1"/>
    <col min="7" max="7" width="7.125" style="3" customWidth="1"/>
    <col min="8" max="8" width="7.375" style="3" customWidth="1"/>
    <col min="9" max="9" width="8.125" style="3" customWidth="1"/>
    <col min="10" max="10" width="8.25390625" style="3" customWidth="1"/>
    <col min="11" max="11" width="11.25390625" style="3" customWidth="1"/>
    <col min="12" max="12" width="8.00390625" style="4" customWidth="1"/>
    <col min="13" max="13" width="8.125" style="4" customWidth="1"/>
  </cols>
  <sheetData>
    <row r="1" spans="1:14" s="1" customFormat="1" ht="15" customHeight="1" hidden="1">
      <c r="A1" s="12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2"/>
    </row>
    <row r="2" spans="1:18" s="1" customFormat="1" ht="19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  <c r="M2" s="485"/>
      <c r="N2" s="2"/>
      <c r="O2" s="2"/>
      <c r="P2" s="2"/>
      <c r="Q2" s="2"/>
      <c r="R2" s="2"/>
    </row>
    <row r="3" spans="1:13" s="1" customFormat="1" ht="18" customHeight="1">
      <c r="A3" s="732" t="s">
        <v>163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6"/>
    </row>
    <row r="4" spans="1:13" s="1" customFormat="1" ht="18" customHeight="1" thickBot="1">
      <c r="A4" s="27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6"/>
    </row>
    <row r="5" spans="1:13" s="1" customFormat="1" ht="54" customHeight="1" thickBot="1" thickTop="1">
      <c r="A5" s="252" t="s">
        <v>32</v>
      </c>
      <c r="B5" s="253" t="s">
        <v>25</v>
      </c>
      <c r="C5" s="733" t="s">
        <v>97</v>
      </c>
      <c r="D5" s="734"/>
      <c r="E5" s="734"/>
      <c r="F5" s="734"/>
      <c r="G5" s="734"/>
      <c r="H5" s="734"/>
      <c r="I5" s="734"/>
      <c r="J5" s="735"/>
      <c r="K5" s="254" t="s">
        <v>62</v>
      </c>
      <c r="L5" s="252" t="s">
        <v>152</v>
      </c>
      <c r="M5" s="6"/>
    </row>
    <row r="6" spans="1:13" s="1" customFormat="1" ht="111" customHeight="1" thickBot="1" thickTop="1">
      <c r="A6" s="736">
        <v>1</v>
      </c>
      <c r="B6" s="539" t="s">
        <v>158</v>
      </c>
      <c r="C6" s="541" t="s">
        <v>177</v>
      </c>
      <c r="D6" s="542">
        <v>0.3020833333333333</v>
      </c>
      <c r="E6" s="542">
        <v>0.3888888888888889</v>
      </c>
      <c r="F6" s="542">
        <v>0.46527777777777773</v>
      </c>
      <c r="G6" s="542">
        <v>0.5416666666666666</v>
      </c>
      <c r="H6" s="542">
        <v>0.611111111111111</v>
      </c>
      <c r="I6" s="542">
        <v>0.7291666666666666</v>
      </c>
      <c r="J6" s="543">
        <v>0.7986111111111112</v>
      </c>
      <c r="K6" s="493" t="s">
        <v>157</v>
      </c>
      <c r="L6" s="738">
        <v>7.5</v>
      </c>
      <c r="M6" s="6"/>
    </row>
    <row r="7" spans="1:14" s="1" customFormat="1" ht="61.5" customHeight="1" thickBot="1" thickTop="1">
      <c r="A7" s="737"/>
      <c r="B7" s="540" t="s">
        <v>26</v>
      </c>
      <c r="C7" s="544"/>
      <c r="D7" s="545">
        <v>0.2534722222222222</v>
      </c>
      <c r="E7" s="546">
        <v>0.34027777777777773</v>
      </c>
      <c r="F7" s="546">
        <v>0.4166666666666667</v>
      </c>
      <c r="G7" s="546">
        <v>0.4930555555555556</v>
      </c>
      <c r="H7" s="546">
        <v>0.5625</v>
      </c>
      <c r="I7" s="546">
        <v>0.6805555555555555</v>
      </c>
      <c r="J7" s="547">
        <v>0.75</v>
      </c>
      <c r="K7" s="494">
        <v>0.8159722222222222</v>
      </c>
      <c r="L7" s="739"/>
      <c r="M7" s="6"/>
      <c r="N7" s="2"/>
    </row>
    <row r="8" spans="1:13" s="1" customFormat="1" ht="12" customHeight="1" thickTop="1">
      <c r="A8" s="25"/>
      <c r="B8" s="35"/>
      <c r="C8" s="26"/>
      <c r="D8" s="11"/>
      <c r="E8" s="11"/>
      <c r="F8" s="36"/>
      <c r="G8" s="36"/>
      <c r="H8" s="36"/>
      <c r="I8" s="36"/>
      <c r="J8" s="36"/>
      <c r="K8" s="492"/>
      <c r="L8" s="24"/>
      <c r="M8" s="6"/>
    </row>
    <row r="9" spans="1:13" s="1" customFormat="1" ht="136.5" customHeight="1">
      <c r="A9" s="730" t="s">
        <v>189</v>
      </c>
      <c r="B9" s="731"/>
      <c r="C9" s="731"/>
      <c r="D9" s="731"/>
      <c r="E9" s="731"/>
      <c r="F9" s="731"/>
      <c r="G9" s="731"/>
      <c r="H9" s="731"/>
      <c r="I9" s="731"/>
      <c r="J9" s="731"/>
      <c r="K9" s="731"/>
      <c r="L9" s="731"/>
      <c r="M9" s="6"/>
    </row>
    <row r="10" spans="1:13" s="1" customFormat="1" ht="24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9"/>
      <c r="M10" s="6"/>
    </row>
    <row r="11" spans="1:13" s="1" customFormat="1" ht="18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9"/>
      <c r="M11" s="6"/>
    </row>
    <row r="12" spans="1:13" s="1" customFormat="1" ht="116.2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9"/>
      <c r="M12" s="6"/>
    </row>
    <row r="13" spans="1:13" s="1" customFormat="1" ht="18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9"/>
      <c r="M13" s="6"/>
    </row>
    <row r="14" spans="1:13" s="1" customFormat="1" ht="18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9"/>
      <c r="M14" s="6"/>
    </row>
    <row r="15" spans="1:13" s="1" customFormat="1" ht="18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9"/>
      <c r="M15" s="6"/>
    </row>
    <row r="16" spans="1:13" s="1" customFormat="1" ht="18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9"/>
      <c r="M16" s="6"/>
    </row>
    <row r="17" spans="1:13" s="1" customFormat="1" ht="18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9"/>
      <c r="M17" s="6"/>
    </row>
    <row r="18" spans="1:13" s="1" customFormat="1" ht="18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9"/>
      <c r="M18" s="6"/>
    </row>
    <row r="19" spans="1:13" s="1" customFormat="1" ht="18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9"/>
      <c r="M19" s="6"/>
    </row>
    <row r="20" spans="1:13" s="1" customFormat="1" ht="18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9"/>
      <c r="M20" s="6"/>
    </row>
    <row r="21" spans="1:13" s="1" customFormat="1" ht="18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9"/>
      <c r="M21" s="6"/>
    </row>
    <row r="22" spans="12:13" s="1" customFormat="1" ht="18" customHeight="1">
      <c r="L22" s="6"/>
      <c r="M22" s="6"/>
    </row>
    <row r="23" spans="12:13" s="1" customFormat="1" ht="18" customHeight="1">
      <c r="L23" s="6"/>
      <c r="M23" s="6"/>
    </row>
    <row r="24" spans="12:13" s="1" customFormat="1" ht="18" customHeight="1">
      <c r="L24" s="6"/>
      <c r="M24" s="6"/>
    </row>
    <row r="25" spans="12:13" s="1" customFormat="1" ht="18" customHeight="1">
      <c r="L25" s="6"/>
      <c r="M25" s="6"/>
    </row>
    <row r="26" spans="12:13" s="1" customFormat="1" ht="18" customHeight="1">
      <c r="L26" s="6"/>
      <c r="M26" s="6"/>
    </row>
    <row r="27" spans="12:13" s="1" customFormat="1" ht="18" customHeight="1">
      <c r="L27" s="6"/>
      <c r="M27" s="6"/>
    </row>
    <row r="28" spans="1:13" s="1" customFormat="1" ht="18" customHeight="1">
      <c r="A28"/>
      <c r="B28" s="3"/>
      <c r="C28" s="3"/>
      <c r="D28" s="3"/>
      <c r="E28" s="3"/>
      <c r="F28" s="3"/>
      <c r="G28" s="3"/>
      <c r="H28" s="3"/>
      <c r="I28" s="3"/>
      <c r="J28" s="3"/>
      <c r="K28" s="3"/>
      <c r="L28" s="4"/>
      <c r="M28" s="6"/>
    </row>
    <row r="29" spans="1:13" s="1" customFormat="1" ht="18" customHeight="1">
      <c r="A29"/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  <c r="M29" s="6"/>
    </row>
    <row r="30" spans="1:13" s="1" customFormat="1" ht="18" customHeight="1">
      <c r="A30"/>
      <c r="B30" s="3"/>
      <c r="C30" s="3"/>
      <c r="D30" s="3"/>
      <c r="E30" s="3"/>
      <c r="F30" s="3"/>
      <c r="G30" s="3"/>
      <c r="H30" s="3"/>
      <c r="I30" s="3"/>
      <c r="J30" s="3"/>
      <c r="K30" s="3"/>
      <c r="L30" s="4"/>
      <c r="M30" s="6"/>
    </row>
  </sheetData>
  <sheetProtection/>
  <mergeCells count="5">
    <mergeCell ref="A9:L9"/>
    <mergeCell ref="A3:L3"/>
    <mergeCell ref="C5:J5"/>
    <mergeCell ref="A6:A7"/>
    <mergeCell ref="L6:L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105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25"/>
  <sheetViews>
    <sheetView view="pageBreakPreview" zoomScale="90" zoomScaleSheetLayoutView="90" zoomScalePageLayoutView="0" workbookViewId="0" topLeftCell="A7">
      <selection activeCell="F11" sqref="F11"/>
    </sheetView>
  </sheetViews>
  <sheetFormatPr defaultColWidth="9.00390625" defaultRowHeight="14.25"/>
  <cols>
    <col min="1" max="1" width="8.50390625" style="0" customWidth="1"/>
    <col min="2" max="2" width="3.75390625" style="0" customWidth="1"/>
    <col min="3" max="3" width="5.50390625" style="0" customWidth="1"/>
    <col min="4" max="4" width="8.375" style="0" customWidth="1"/>
    <col min="5" max="5" width="5.25390625" style="0" customWidth="1"/>
    <col min="6" max="6" width="5.00390625" style="0" customWidth="1"/>
    <col min="7" max="7" width="5.75390625" style="0" customWidth="1"/>
    <col min="8" max="8" width="5.125" style="0" customWidth="1"/>
    <col min="9" max="9" width="6.125" style="0" customWidth="1"/>
    <col min="10" max="10" width="5.125" style="0" customWidth="1"/>
    <col min="11" max="11" width="6.00390625" style="0" customWidth="1"/>
    <col min="12" max="12" width="5.50390625" style="0" customWidth="1"/>
    <col min="13" max="13" width="5.25390625" style="0" customWidth="1"/>
    <col min="14" max="14" width="5.50390625" style="0" customWidth="1"/>
    <col min="15" max="15" width="5.25390625" style="0" customWidth="1"/>
    <col min="16" max="16" width="5.50390625" style="0" customWidth="1"/>
    <col min="17" max="17" width="6.125" style="0" customWidth="1"/>
    <col min="18" max="18" width="6.25390625" style="0" customWidth="1"/>
    <col min="19" max="19" width="5.625" style="0" customWidth="1"/>
    <col min="20" max="21" width="5.00390625" style="0" customWidth="1"/>
    <col min="22" max="22" width="10.375" style="0" customWidth="1"/>
    <col min="23" max="23" width="11.125" style="0" customWidth="1"/>
  </cols>
  <sheetData>
    <row r="1" spans="1:23" ht="43.5" customHeight="1">
      <c r="A1" s="761" t="s">
        <v>132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178"/>
      <c r="W1" s="178"/>
    </row>
    <row r="2" spans="1:23" ht="19.5" customHeight="1" thickBot="1">
      <c r="A2" s="180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81">
        <v>0.020833333333333332</v>
      </c>
      <c r="S2" s="181">
        <v>0.006944444444444444</v>
      </c>
      <c r="T2" s="175"/>
      <c r="U2" s="175"/>
      <c r="V2" s="178"/>
      <c r="W2" s="178"/>
    </row>
    <row r="3" spans="1:23" ht="55.5" customHeight="1" thickBot="1" thickTop="1">
      <c r="A3" s="203" t="s">
        <v>31</v>
      </c>
      <c r="B3" s="762" t="s">
        <v>25</v>
      </c>
      <c r="C3" s="757"/>
      <c r="D3" s="763"/>
      <c r="E3" s="762" t="s">
        <v>83</v>
      </c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63"/>
      <c r="V3" s="201" t="s">
        <v>73</v>
      </c>
      <c r="W3" s="202" t="s">
        <v>74</v>
      </c>
    </row>
    <row r="4" spans="1:23" ht="32.25" customHeight="1" thickTop="1">
      <c r="A4" s="749">
        <v>1</v>
      </c>
      <c r="B4" s="770" t="s">
        <v>5</v>
      </c>
      <c r="C4" s="771"/>
      <c r="D4" s="772"/>
      <c r="E4" s="215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8"/>
      <c r="V4" s="209"/>
      <c r="W4" s="751">
        <v>27.5</v>
      </c>
    </row>
    <row r="5" spans="1:23" ht="25.5" customHeight="1">
      <c r="A5" s="750"/>
      <c r="B5" s="790" t="s">
        <v>125</v>
      </c>
      <c r="C5" s="791"/>
      <c r="D5" s="792"/>
      <c r="E5" s="217">
        <v>0.2708333333333333</v>
      </c>
      <c r="F5" s="182">
        <v>0.2916666666666667</v>
      </c>
      <c r="G5" s="182">
        <v>0.3125</v>
      </c>
      <c r="H5" s="182">
        <v>0.3333333333333333</v>
      </c>
      <c r="I5" s="182">
        <v>0.3541666666666667</v>
      </c>
      <c r="J5" s="182">
        <v>0.375</v>
      </c>
      <c r="K5" s="182">
        <v>0.3958333333333333</v>
      </c>
      <c r="L5" s="182">
        <v>0.4166666666666667</v>
      </c>
      <c r="M5" s="182">
        <v>0.4375</v>
      </c>
      <c r="N5" s="182">
        <v>0.4583333333333333</v>
      </c>
      <c r="O5" s="182">
        <v>0.4791666666666667</v>
      </c>
      <c r="P5" s="182">
        <v>0.5</v>
      </c>
      <c r="Q5" s="182">
        <v>0.5208333333333334</v>
      </c>
      <c r="R5" s="182">
        <v>0.5416666666666666</v>
      </c>
      <c r="S5" s="182">
        <v>0.5625</v>
      </c>
      <c r="T5" s="182">
        <v>0.5833333333333334</v>
      </c>
      <c r="U5" s="188">
        <v>0.6041666666666666</v>
      </c>
      <c r="V5" s="788">
        <v>0.8402777777777778</v>
      </c>
      <c r="W5" s="752"/>
    </row>
    <row r="6" spans="1:23" ht="29.25" customHeight="1" thickBot="1">
      <c r="A6" s="787"/>
      <c r="B6" s="793"/>
      <c r="C6" s="794"/>
      <c r="D6" s="795"/>
      <c r="E6" s="208">
        <v>0.625</v>
      </c>
      <c r="F6" s="195">
        <v>0.6458333333333334</v>
      </c>
      <c r="G6" s="195">
        <v>0.6666666666666666</v>
      </c>
      <c r="H6" s="195">
        <v>0.6875</v>
      </c>
      <c r="I6" s="195">
        <v>0.7083333333333334</v>
      </c>
      <c r="J6" s="195">
        <v>0.7291666666666666</v>
      </c>
      <c r="K6" s="195">
        <v>0.75</v>
      </c>
      <c r="L6" s="195">
        <v>0.7708333333333334</v>
      </c>
      <c r="M6" s="195">
        <v>0.7916666666666666</v>
      </c>
      <c r="N6" s="195">
        <v>0.8125</v>
      </c>
      <c r="O6" s="195">
        <v>0.8333333333333334</v>
      </c>
      <c r="P6" s="198"/>
      <c r="Q6" s="198"/>
      <c r="R6" s="198"/>
      <c r="S6" s="198"/>
      <c r="T6" s="198"/>
      <c r="U6" s="206"/>
      <c r="V6" s="789"/>
      <c r="W6" s="753"/>
    </row>
    <row r="7" spans="1:23" ht="25.5" customHeight="1" thickTop="1">
      <c r="A7" s="698">
        <v>2</v>
      </c>
      <c r="B7" s="773" t="s">
        <v>125</v>
      </c>
      <c r="C7" s="774"/>
      <c r="D7" s="775"/>
      <c r="E7" s="219">
        <v>0.2777777777777778</v>
      </c>
      <c r="F7" s="220">
        <v>0.2986111111111111</v>
      </c>
      <c r="G7" s="220">
        <v>0.3194444444444445</v>
      </c>
      <c r="H7" s="220">
        <v>0.34027777777777773</v>
      </c>
      <c r="I7" s="220">
        <v>0.3611111111111111</v>
      </c>
      <c r="J7" s="193">
        <v>0.3819444444444444</v>
      </c>
      <c r="K7" s="220">
        <v>0.40277777777777773</v>
      </c>
      <c r="L7" s="220">
        <v>0.4236111111111111</v>
      </c>
      <c r="M7" s="220">
        <v>0.4444444444444444</v>
      </c>
      <c r="N7" s="220">
        <v>0.46527777777777773</v>
      </c>
      <c r="O7" s="220">
        <v>0.4861111111111111</v>
      </c>
      <c r="P7" s="220">
        <v>0.5069444444444444</v>
      </c>
      <c r="Q7" s="220">
        <v>0.5277777777777778</v>
      </c>
      <c r="R7" s="220">
        <v>0.548611111111111</v>
      </c>
      <c r="S7" s="220">
        <v>0.5694444444444444</v>
      </c>
      <c r="T7" s="220">
        <v>0.5902777777777778</v>
      </c>
      <c r="U7" s="221">
        <v>0.611111111111111</v>
      </c>
      <c r="V7" s="796">
        <v>0.8194444444444445</v>
      </c>
      <c r="W7" s="751">
        <v>26</v>
      </c>
    </row>
    <row r="8" spans="1:23" ht="25.5" customHeight="1" thickBot="1">
      <c r="A8" s="699"/>
      <c r="B8" s="776"/>
      <c r="C8" s="777"/>
      <c r="D8" s="778"/>
      <c r="E8" s="222">
        <v>0.6319444444444444</v>
      </c>
      <c r="F8" s="194">
        <v>0.6527777777777778</v>
      </c>
      <c r="G8" s="194">
        <v>0.6736111111111112</v>
      </c>
      <c r="H8" s="194">
        <v>0.6944444444444445</v>
      </c>
      <c r="I8" s="194">
        <v>0.7152777777777778</v>
      </c>
      <c r="J8" s="195">
        <v>0.7361111111111112</v>
      </c>
      <c r="K8" s="194">
        <v>0.7569444444444445</v>
      </c>
      <c r="L8" s="194">
        <v>0.7777777777777778</v>
      </c>
      <c r="M8" s="194">
        <v>0.7986111111111112</v>
      </c>
      <c r="N8" s="194"/>
      <c r="O8" s="194"/>
      <c r="P8" s="194"/>
      <c r="Q8" s="194"/>
      <c r="R8" s="194"/>
      <c r="S8" s="194"/>
      <c r="T8" s="194"/>
      <c r="U8" s="207"/>
      <c r="V8" s="755"/>
      <c r="W8" s="753"/>
    </row>
    <row r="9" spans="1:23" ht="45" customHeight="1" thickTop="1">
      <c r="A9" s="756">
        <v>3</v>
      </c>
      <c r="B9" s="770" t="s">
        <v>5</v>
      </c>
      <c r="C9" s="772"/>
      <c r="D9" s="768">
        <v>0.2708333333333333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11"/>
      <c r="V9" s="213">
        <v>0.8715277777777778</v>
      </c>
      <c r="W9" s="751">
        <v>29</v>
      </c>
    </row>
    <row r="10" spans="1:23" ht="59.25" customHeight="1" hidden="1">
      <c r="A10" s="756"/>
      <c r="B10" s="764" t="s">
        <v>125</v>
      </c>
      <c r="C10" s="765"/>
      <c r="D10" s="76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212"/>
      <c r="V10" s="214"/>
      <c r="W10" s="752"/>
    </row>
    <row r="11" spans="1:23" ht="32.25" customHeight="1">
      <c r="A11" s="756"/>
      <c r="B11" s="764"/>
      <c r="C11" s="765"/>
      <c r="D11" s="184"/>
      <c r="E11" s="186">
        <v>0.2847222222222222</v>
      </c>
      <c r="F11" s="186">
        <v>0.3055555555555555</v>
      </c>
      <c r="G11" s="186">
        <v>0.3263888888888889</v>
      </c>
      <c r="H11" s="186">
        <v>0.34722222222222227</v>
      </c>
      <c r="I11" s="186">
        <v>0.3680555555555556</v>
      </c>
      <c r="J11" s="186">
        <v>0.3888888888888889</v>
      </c>
      <c r="K11" s="186">
        <v>0.40972222222222227</v>
      </c>
      <c r="L11" s="186">
        <v>0.4305555555555556</v>
      </c>
      <c r="M11" s="186">
        <v>0.4513888888888889</v>
      </c>
      <c r="N11" s="186">
        <v>0.47222222222222227</v>
      </c>
      <c r="O11" s="186">
        <v>0.4930555555555556</v>
      </c>
      <c r="P11" s="186">
        <v>0.513888888888889</v>
      </c>
      <c r="Q11" s="186">
        <v>0.5347222222222222</v>
      </c>
      <c r="R11" s="186">
        <v>0.5555555555555556</v>
      </c>
      <c r="S11" s="186">
        <v>0.576388888888889</v>
      </c>
      <c r="T11" s="186">
        <v>0.5972222222222222</v>
      </c>
      <c r="U11" s="199">
        <v>0.6180555555555556</v>
      </c>
      <c r="V11" s="754"/>
      <c r="W11" s="752"/>
    </row>
    <row r="12" spans="1:23" ht="33.75" customHeight="1" thickBot="1">
      <c r="A12" s="699"/>
      <c r="B12" s="766"/>
      <c r="C12" s="767"/>
      <c r="D12" s="204"/>
      <c r="E12" s="194">
        <v>0.638888888888889</v>
      </c>
      <c r="F12" s="194">
        <v>0.6597222222222222</v>
      </c>
      <c r="G12" s="194">
        <v>0.6805555555555555</v>
      </c>
      <c r="H12" s="194">
        <v>0.7013888888888888</v>
      </c>
      <c r="I12" s="194">
        <v>0.7222222222222222</v>
      </c>
      <c r="J12" s="194">
        <v>0.7430555555555555</v>
      </c>
      <c r="K12" s="194">
        <v>0.7638888888888888</v>
      </c>
      <c r="L12" s="194">
        <v>0.7847222222222222</v>
      </c>
      <c r="M12" s="194">
        <v>0.8055555555555555</v>
      </c>
      <c r="N12" s="194">
        <v>0.8229166666666666</v>
      </c>
      <c r="O12" s="194">
        <v>0.84375</v>
      </c>
      <c r="P12" s="194">
        <v>0.8645833333333334</v>
      </c>
      <c r="Q12" s="194"/>
      <c r="R12" s="194"/>
      <c r="S12" s="194"/>
      <c r="T12" s="194"/>
      <c r="U12" s="196"/>
      <c r="V12" s="755"/>
      <c r="W12" s="753"/>
    </row>
    <row r="13" spans="1:23" ht="25.5" customHeight="1" thickBot="1" thickTop="1">
      <c r="A13" s="135"/>
      <c r="B13" s="135"/>
      <c r="C13" s="137"/>
      <c r="D13" s="137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5"/>
      <c r="W13" s="139"/>
    </row>
    <row r="14" spans="1:23" ht="57" customHeight="1" thickBot="1" thickTop="1">
      <c r="A14" s="203" t="s">
        <v>31</v>
      </c>
      <c r="B14" s="757" t="s">
        <v>25</v>
      </c>
      <c r="C14" s="758"/>
      <c r="D14" s="759"/>
      <c r="E14" s="760" t="s">
        <v>115</v>
      </c>
      <c r="F14" s="758"/>
      <c r="G14" s="758"/>
      <c r="H14" s="758"/>
      <c r="I14" s="758"/>
      <c r="J14" s="758"/>
      <c r="K14" s="758"/>
      <c r="L14" s="758"/>
      <c r="M14" s="758"/>
      <c r="N14" s="758"/>
      <c r="O14" s="758"/>
      <c r="P14" s="758"/>
      <c r="Q14" s="758"/>
      <c r="R14" s="758"/>
      <c r="S14" s="758"/>
      <c r="T14" s="758"/>
      <c r="U14" s="758"/>
      <c r="V14" s="201" t="s">
        <v>73</v>
      </c>
      <c r="W14" s="202" t="s">
        <v>74</v>
      </c>
    </row>
    <row r="15" spans="1:23" ht="25.5" customHeight="1" thickTop="1">
      <c r="A15" s="749">
        <v>1</v>
      </c>
      <c r="B15" s="741" t="s">
        <v>125</v>
      </c>
      <c r="C15" s="742"/>
      <c r="D15" s="743"/>
      <c r="E15" s="223"/>
      <c r="F15" s="192">
        <v>0.2916666666666667</v>
      </c>
      <c r="G15" s="192">
        <v>0.3125</v>
      </c>
      <c r="H15" s="192">
        <v>0.3333333333333333</v>
      </c>
      <c r="I15" s="192">
        <v>0.3541666666666667</v>
      </c>
      <c r="J15" s="192">
        <v>0.375</v>
      </c>
      <c r="K15" s="192">
        <v>0.3958333333333333</v>
      </c>
      <c r="L15" s="192">
        <v>0.4166666666666667</v>
      </c>
      <c r="M15" s="192">
        <v>0.4375</v>
      </c>
      <c r="N15" s="192">
        <v>0.4583333333333333</v>
      </c>
      <c r="O15" s="192">
        <v>0.4791666666666667</v>
      </c>
      <c r="P15" s="192">
        <v>0.5</v>
      </c>
      <c r="Q15" s="192">
        <v>0.5208333333333334</v>
      </c>
      <c r="R15" s="192">
        <v>0.5416666666666666</v>
      </c>
      <c r="S15" s="192">
        <v>0.5625</v>
      </c>
      <c r="T15" s="192">
        <v>0.5833333333333334</v>
      </c>
      <c r="U15" s="224">
        <v>0.6041666666666666</v>
      </c>
      <c r="V15" s="744" t="s">
        <v>88</v>
      </c>
      <c r="W15" s="751">
        <v>23.5</v>
      </c>
    </row>
    <row r="16" spans="1:23" ht="25.5" customHeight="1" thickBot="1">
      <c r="A16" s="750"/>
      <c r="B16" s="741"/>
      <c r="C16" s="742"/>
      <c r="D16" s="743"/>
      <c r="E16" s="183">
        <v>0.625</v>
      </c>
      <c r="F16" s="183">
        <v>0.6458333333333334</v>
      </c>
      <c r="G16" s="183">
        <v>0.6666666666666666</v>
      </c>
      <c r="H16" s="183">
        <v>0.6875</v>
      </c>
      <c r="I16" s="183">
        <v>0.7083333333333334</v>
      </c>
      <c r="J16" s="183">
        <v>0.7291666666666666</v>
      </c>
      <c r="K16" s="183">
        <v>0.75</v>
      </c>
      <c r="L16" s="183">
        <v>0.7708333333333334</v>
      </c>
      <c r="M16" s="780"/>
      <c r="N16" s="781"/>
      <c r="O16" s="781"/>
      <c r="P16" s="781"/>
      <c r="Q16" s="781"/>
      <c r="R16" s="781"/>
      <c r="S16" s="781"/>
      <c r="T16" s="781"/>
      <c r="U16" s="782"/>
      <c r="V16" s="745"/>
      <c r="W16" s="753"/>
    </row>
    <row r="17" spans="1:23" ht="53.25" customHeight="1" thickTop="1">
      <c r="A17" s="698">
        <v>2</v>
      </c>
      <c r="B17" s="770" t="s">
        <v>5</v>
      </c>
      <c r="C17" s="783"/>
      <c r="D17" s="193">
        <v>0.2708333333333333</v>
      </c>
      <c r="E17" s="193"/>
      <c r="F17" s="193"/>
      <c r="G17" s="193"/>
      <c r="H17" s="193"/>
      <c r="I17" s="193"/>
      <c r="J17" s="193"/>
      <c r="K17" s="193"/>
      <c r="L17" s="193"/>
      <c r="M17" s="227"/>
      <c r="N17" s="228"/>
      <c r="O17" s="228"/>
      <c r="P17" s="228"/>
      <c r="Q17" s="228"/>
      <c r="R17" s="228"/>
      <c r="S17" s="228"/>
      <c r="T17" s="228"/>
      <c r="U17" s="229"/>
      <c r="V17" s="210">
        <v>0.8715277777777778</v>
      </c>
      <c r="W17" s="752">
        <v>29</v>
      </c>
    </row>
    <row r="18" spans="1:23" ht="40.5" customHeight="1">
      <c r="A18" s="756"/>
      <c r="B18" s="784" t="s">
        <v>125</v>
      </c>
      <c r="C18" s="785"/>
      <c r="D18" s="185"/>
      <c r="E18" s="186">
        <v>0.28125</v>
      </c>
      <c r="F18" s="186">
        <v>0.3020833333333333</v>
      </c>
      <c r="G18" s="186">
        <v>0.3229166666666667</v>
      </c>
      <c r="H18" s="186">
        <v>0.34375</v>
      </c>
      <c r="I18" s="186">
        <v>0.3645833333333333</v>
      </c>
      <c r="J18" s="186">
        <v>0.3854166666666667</v>
      </c>
      <c r="K18" s="186">
        <v>0.40625</v>
      </c>
      <c r="L18" s="186">
        <v>0.4270833333333333</v>
      </c>
      <c r="M18" s="186">
        <v>0.4479166666666667</v>
      </c>
      <c r="N18" s="186">
        <v>0.46875</v>
      </c>
      <c r="O18" s="186">
        <v>0.4895833333333333</v>
      </c>
      <c r="P18" s="186">
        <v>0.5104166666666666</v>
      </c>
      <c r="Q18" s="186">
        <v>0.53125</v>
      </c>
      <c r="R18" s="186">
        <v>0.5520833333333334</v>
      </c>
      <c r="S18" s="186">
        <v>0.5729166666666666</v>
      </c>
      <c r="T18" s="186">
        <v>0.59375</v>
      </c>
      <c r="U18" s="230">
        <v>0.6145833333333334</v>
      </c>
      <c r="V18" s="225"/>
      <c r="W18" s="752"/>
    </row>
    <row r="19" spans="1:23" ht="37.5" customHeight="1" thickBot="1">
      <c r="A19" s="699"/>
      <c r="B19" s="776"/>
      <c r="C19" s="786"/>
      <c r="D19" s="198"/>
      <c r="E19" s="194">
        <v>0.6354166666666666</v>
      </c>
      <c r="F19" s="194">
        <v>0.65625</v>
      </c>
      <c r="G19" s="194">
        <v>0.6770833333333334</v>
      </c>
      <c r="H19" s="194">
        <v>0.6979166666666666</v>
      </c>
      <c r="I19" s="194">
        <v>0.71875</v>
      </c>
      <c r="J19" s="194">
        <v>0.7395833333333334</v>
      </c>
      <c r="K19" s="194">
        <v>0.7604166666666666</v>
      </c>
      <c r="L19" s="194">
        <v>0.78125</v>
      </c>
      <c r="M19" s="194">
        <v>0.8020833333333334</v>
      </c>
      <c r="N19" s="194">
        <v>0.8229166666666666</v>
      </c>
      <c r="O19" s="194">
        <v>0.84375</v>
      </c>
      <c r="P19" s="194">
        <v>0.8645833333333334</v>
      </c>
      <c r="Q19" s="746"/>
      <c r="R19" s="747"/>
      <c r="S19" s="747"/>
      <c r="T19" s="747"/>
      <c r="U19" s="748"/>
      <c r="V19" s="200"/>
      <c r="W19" s="753"/>
    </row>
    <row r="20" spans="1:23" ht="15" customHeight="1" thickTop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</row>
    <row r="21" spans="1:23" ht="50.25" customHeight="1">
      <c r="A21" s="779" t="s">
        <v>133</v>
      </c>
      <c r="B21" s="779"/>
      <c r="C21" s="779"/>
      <c r="D21" s="779"/>
      <c r="E21" s="779"/>
      <c r="F21" s="779"/>
      <c r="G21" s="779"/>
      <c r="H21" s="779"/>
      <c r="I21" s="779"/>
      <c r="J21" s="779"/>
      <c r="K21" s="779"/>
      <c r="L21" s="779"/>
      <c r="M21" s="779"/>
      <c r="N21" s="779"/>
      <c r="O21" s="779"/>
      <c r="P21" s="779"/>
      <c r="Q21" s="779"/>
      <c r="R21" s="779"/>
      <c r="S21" s="779"/>
      <c r="T21" s="779"/>
      <c r="U21" s="779"/>
      <c r="V21" s="779"/>
      <c r="W21" s="91"/>
    </row>
    <row r="22" spans="1:23" ht="14.25" customHeight="1">
      <c r="A22" s="740"/>
      <c r="B22" s="740"/>
      <c r="C22" s="740"/>
      <c r="D22" s="740"/>
      <c r="E22" s="740"/>
      <c r="F22" s="740"/>
      <c r="G22" s="740"/>
      <c r="H22" s="740"/>
      <c r="I22" s="740"/>
      <c r="J22" s="740"/>
      <c r="K22" s="740"/>
      <c r="L22" s="740"/>
      <c r="M22" s="740"/>
      <c r="N22" s="740"/>
      <c r="O22" s="740"/>
      <c r="P22" s="740"/>
      <c r="Q22" s="740"/>
      <c r="R22" s="740"/>
      <c r="S22" s="740"/>
      <c r="T22" s="740"/>
      <c r="U22" s="740"/>
      <c r="V22" s="740"/>
      <c r="W22" s="740"/>
    </row>
    <row r="23" spans="1:23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</sheetData>
  <sheetProtection/>
  <mergeCells count="32">
    <mergeCell ref="A4:A6"/>
    <mergeCell ref="V5:V6"/>
    <mergeCell ref="B5:D6"/>
    <mergeCell ref="W7:W8"/>
    <mergeCell ref="V7:V8"/>
    <mergeCell ref="W15:W16"/>
    <mergeCell ref="A21:V21"/>
    <mergeCell ref="A17:A19"/>
    <mergeCell ref="M16:U16"/>
    <mergeCell ref="B17:C17"/>
    <mergeCell ref="W17:W19"/>
    <mergeCell ref="B18:C19"/>
    <mergeCell ref="A1:U1"/>
    <mergeCell ref="B3:D3"/>
    <mergeCell ref="E3:U3"/>
    <mergeCell ref="B10:C12"/>
    <mergeCell ref="D9:D10"/>
    <mergeCell ref="W4:W6"/>
    <mergeCell ref="B4:D4"/>
    <mergeCell ref="B7:D8"/>
    <mergeCell ref="A7:A8"/>
    <mergeCell ref="B9:C9"/>
    <mergeCell ref="A22:W22"/>
    <mergeCell ref="B15:D16"/>
    <mergeCell ref="V15:V16"/>
    <mergeCell ref="Q19:U19"/>
    <mergeCell ref="A15:A16"/>
    <mergeCell ref="W9:W12"/>
    <mergeCell ref="V11:V12"/>
    <mergeCell ref="A9:A12"/>
    <mergeCell ref="B14:D14"/>
    <mergeCell ref="E14:U14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27"/>
  <sheetViews>
    <sheetView view="pageBreakPreview" zoomScale="75" zoomScaleSheetLayoutView="75" zoomScalePageLayoutView="0" workbookViewId="0" topLeftCell="A1">
      <selection activeCell="A3" sqref="A3:V3"/>
    </sheetView>
  </sheetViews>
  <sheetFormatPr defaultColWidth="9.00390625" defaultRowHeight="14.25"/>
  <cols>
    <col min="1" max="1" width="5.625" style="0" customWidth="1"/>
    <col min="2" max="2" width="20.125" style="0" customWidth="1"/>
    <col min="3" max="3" width="3.75390625" style="0" customWidth="1"/>
    <col min="4" max="4" width="2.625" style="0" customWidth="1"/>
    <col min="5" max="5" width="8.375" style="0" customWidth="1"/>
    <col min="6" max="6" width="5.25390625" style="0" customWidth="1"/>
    <col min="7" max="7" width="5.00390625" style="0" customWidth="1"/>
    <col min="8" max="8" width="5.75390625" style="0" customWidth="1"/>
    <col min="9" max="9" width="5.125" style="0" customWidth="1"/>
    <col min="10" max="10" width="6.125" style="0" customWidth="1"/>
    <col min="11" max="11" width="5.125" style="0" customWidth="1"/>
    <col min="12" max="12" width="6.00390625" style="0" customWidth="1"/>
    <col min="13" max="13" width="5.50390625" style="0" customWidth="1"/>
    <col min="14" max="14" width="5.25390625" style="0" customWidth="1"/>
    <col min="15" max="15" width="5.50390625" style="0" customWidth="1"/>
    <col min="16" max="16" width="5.25390625" style="0" customWidth="1"/>
    <col min="17" max="17" width="5.50390625" style="0" customWidth="1"/>
    <col min="18" max="18" width="4.625" style="0" customWidth="1"/>
    <col min="19" max="19" width="6.25390625" style="0" customWidth="1"/>
    <col min="20" max="20" width="5.625" style="0" customWidth="1"/>
    <col min="21" max="22" width="5.00390625" style="0" customWidth="1"/>
  </cols>
  <sheetData>
    <row r="1" spans="1:24" ht="14.25" customHeight="1">
      <c r="A1" s="816" t="s">
        <v>63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81"/>
      <c r="X1" s="81"/>
    </row>
    <row r="2" spans="1:24" ht="14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1"/>
      <c r="X2" s="81"/>
    </row>
    <row r="3" spans="1:24" ht="14.25" customHeight="1">
      <c r="A3" s="817" t="s">
        <v>77</v>
      </c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"/>
      <c r="X3" s="81"/>
    </row>
    <row r="4" spans="1:24" ht="14.25">
      <c r="A4" s="82"/>
      <c r="B4" s="82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83">
        <v>0.020833333333333332</v>
      </c>
      <c r="T4" s="83">
        <v>0.006944444444444444</v>
      </c>
      <c r="U4" s="77"/>
      <c r="V4" s="77"/>
      <c r="W4" s="81"/>
      <c r="X4" s="81"/>
    </row>
    <row r="5" spans="1:24" ht="47.25" customHeight="1">
      <c r="A5" s="84" t="s">
        <v>31</v>
      </c>
      <c r="B5" s="85" t="s">
        <v>56</v>
      </c>
      <c r="C5" s="797" t="s">
        <v>25</v>
      </c>
      <c r="D5" s="798"/>
      <c r="E5" s="799"/>
      <c r="F5" s="797" t="s">
        <v>83</v>
      </c>
      <c r="G5" s="798"/>
      <c r="H5" s="798"/>
      <c r="I5" s="798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9"/>
      <c r="W5" s="86" t="s">
        <v>73</v>
      </c>
      <c r="X5" s="87" t="s">
        <v>74</v>
      </c>
    </row>
    <row r="6" spans="1:24" ht="25.5" customHeight="1">
      <c r="A6" s="818">
        <v>1</v>
      </c>
      <c r="B6" s="809" t="s">
        <v>66</v>
      </c>
      <c r="C6" s="800" t="s">
        <v>26</v>
      </c>
      <c r="D6" s="801"/>
      <c r="E6" s="802"/>
      <c r="F6" s="128">
        <v>0.2708333333333333</v>
      </c>
      <c r="G6" s="128">
        <v>0.2916666666666667</v>
      </c>
      <c r="H6" s="128">
        <v>0.3125</v>
      </c>
      <c r="I6" s="128">
        <v>0.3333333333333333</v>
      </c>
      <c r="J6" s="128">
        <v>0.3541666666666667</v>
      </c>
      <c r="K6" s="128">
        <v>0.375</v>
      </c>
      <c r="L6" s="128">
        <v>0.3958333333333333</v>
      </c>
      <c r="M6" s="128">
        <v>0.4166666666666667</v>
      </c>
      <c r="N6" s="128">
        <v>0.4375</v>
      </c>
      <c r="O6" s="128">
        <v>0.4583333333333333</v>
      </c>
      <c r="P6" s="128">
        <v>0.4791666666666667</v>
      </c>
      <c r="Q6" s="128">
        <v>0.5</v>
      </c>
      <c r="R6" s="128">
        <v>0.5208333333333334</v>
      </c>
      <c r="S6" s="128">
        <v>0.5416666666666666</v>
      </c>
      <c r="T6" s="128">
        <v>0.5625</v>
      </c>
      <c r="U6" s="128">
        <v>0.5833333333333334</v>
      </c>
      <c r="V6" s="128">
        <v>0.6041666666666666</v>
      </c>
      <c r="W6" s="134"/>
      <c r="X6" s="813">
        <v>27.5</v>
      </c>
    </row>
    <row r="7" spans="1:24" ht="37.5" customHeight="1">
      <c r="A7" s="819"/>
      <c r="B7" s="820"/>
      <c r="C7" s="803"/>
      <c r="D7" s="804"/>
      <c r="E7" s="805"/>
      <c r="F7" s="128">
        <v>0.625</v>
      </c>
      <c r="G7" s="128">
        <v>0.6458333333333334</v>
      </c>
      <c r="H7" s="128">
        <v>0.6666666666666666</v>
      </c>
      <c r="I7" s="128">
        <v>0.6875</v>
      </c>
      <c r="J7" s="128">
        <v>0.7083333333333334</v>
      </c>
      <c r="K7" s="128">
        <v>0.7291666666666666</v>
      </c>
      <c r="L7" s="128">
        <v>0.75</v>
      </c>
      <c r="M7" s="128">
        <v>0.7708333333333334</v>
      </c>
      <c r="N7" s="128">
        <v>0.7916666666666666</v>
      </c>
      <c r="O7" s="144">
        <v>0.8125</v>
      </c>
      <c r="P7" s="144">
        <v>0.8333333333333334</v>
      </c>
      <c r="Q7" s="146"/>
      <c r="R7" s="141"/>
      <c r="S7" s="141"/>
      <c r="T7" s="141"/>
      <c r="U7" s="141"/>
      <c r="V7" s="142"/>
      <c r="W7" s="134" t="s">
        <v>86</v>
      </c>
      <c r="X7" s="814"/>
    </row>
    <row r="8" spans="1:24" ht="25.5" customHeight="1">
      <c r="A8" s="88">
        <v>2</v>
      </c>
      <c r="B8" s="820"/>
      <c r="C8" s="824" t="s">
        <v>26</v>
      </c>
      <c r="D8" s="798"/>
      <c r="E8" s="799"/>
      <c r="F8" s="89">
        <v>0.2777777777777778</v>
      </c>
      <c r="G8" s="89">
        <v>0.2986111111111111</v>
      </c>
      <c r="H8" s="89">
        <v>0.3194444444444445</v>
      </c>
      <c r="I8" s="89">
        <v>0.34027777777777773</v>
      </c>
      <c r="J8" s="806" t="s">
        <v>82</v>
      </c>
      <c r="K8" s="799"/>
      <c r="L8" s="89">
        <v>0.6736111111111112</v>
      </c>
      <c r="M8" s="89">
        <v>0.6944444444444445</v>
      </c>
      <c r="N8" s="130">
        <v>0.7152777777777778</v>
      </c>
      <c r="O8" s="130"/>
      <c r="P8" s="131"/>
      <c r="Q8" s="131"/>
      <c r="R8" s="131"/>
      <c r="S8" s="131"/>
      <c r="T8" s="131"/>
      <c r="U8" s="131"/>
      <c r="V8" s="132"/>
      <c r="W8" s="143"/>
      <c r="X8" s="125">
        <v>7</v>
      </c>
    </row>
    <row r="9" spans="1:24" ht="48.75" customHeight="1">
      <c r="A9" s="827">
        <v>3</v>
      </c>
      <c r="B9" s="820"/>
      <c r="C9" s="800" t="s">
        <v>26</v>
      </c>
      <c r="D9" s="802"/>
      <c r="E9" s="88" t="s">
        <v>93</v>
      </c>
      <c r="F9" s="89">
        <v>0.2847222222222222</v>
      </c>
      <c r="G9" s="89">
        <v>0.3055555555555555</v>
      </c>
      <c r="H9" s="89">
        <v>0.3263888888888889</v>
      </c>
      <c r="I9" s="89">
        <v>0.34722222222222227</v>
      </c>
      <c r="J9" s="89">
        <v>0.3645833333333333</v>
      </c>
      <c r="K9" s="89">
        <v>0.3854166666666667</v>
      </c>
      <c r="L9" s="89">
        <v>0.40625</v>
      </c>
      <c r="M9" s="89">
        <v>0.4270833333333333</v>
      </c>
      <c r="N9" s="89">
        <v>0.4479166666666667</v>
      </c>
      <c r="O9" s="145">
        <v>0.46875</v>
      </c>
      <c r="P9" s="145">
        <v>0.4895833333333333</v>
      </c>
      <c r="Q9" s="145">
        <v>0.5104166666666666</v>
      </c>
      <c r="R9" s="145">
        <v>0.53125</v>
      </c>
      <c r="S9" s="145">
        <v>0.5520833333333334</v>
      </c>
      <c r="T9" s="145">
        <v>0.5729166666666666</v>
      </c>
      <c r="U9" s="145">
        <v>0.59375</v>
      </c>
      <c r="V9" s="145">
        <v>0.6145833333333334</v>
      </c>
      <c r="W9" s="126"/>
      <c r="X9" s="127"/>
    </row>
    <row r="10" spans="1:24" ht="36.75" customHeight="1">
      <c r="A10" s="821"/>
      <c r="B10" s="821"/>
      <c r="C10" s="828"/>
      <c r="D10" s="805"/>
      <c r="E10" s="133"/>
      <c r="F10" s="89">
        <v>0.6354166666666666</v>
      </c>
      <c r="G10" s="89">
        <v>0.65625</v>
      </c>
      <c r="H10" s="89">
        <v>0.6805555555555555</v>
      </c>
      <c r="I10" s="89">
        <v>0.7013888888888888</v>
      </c>
      <c r="J10" s="89">
        <v>0.71875</v>
      </c>
      <c r="K10" s="89">
        <v>0.7395833333333334</v>
      </c>
      <c r="L10" s="89">
        <v>0.7604166666666666</v>
      </c>
      <c r="M10" s="89">
        <v>0.78125</v>
      </c>
      <c r="N10" s="89">
        <v>0.8020833333333334</v>
      </c>
      <c r="O10" s="89">
        <v>0.8229166666666666</v>
      </c>
      <c r="P10" s="89">
        <v>0.84375</v>
      </c>
      <c r="Q10" s="89">
        <v>0.8645833333333334</v>
      </c>
      <c r="R10" s="130"/>
      <c r="S10" s="131"/>
      <c r="T10" s="131"/>
      <c r="U10" s="131"/>
      <c r="V10" s="132"/>
      <c r="W10" s="129" t="s">
        <v>87</v>
      </c>
      <c r="X10" s="127">
        <v>30</v>
      </c>
    </row>
    <row r="11" spans="1:24" ht="25.5" customHeight="1">
      <c r="A11" s="135"/>
      <c r="B11" s="136"/>
      <c r="C11" s="135"/>
      <c r="D11" s="137"/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5"/>
      <c r="X11" s="139"/>
    </row>
    <row r="12" spans="1:24" ht="50.25" customHeight="1">
      <c r="A12" s="84" t="s">
        <v>31</v>
      </c>
      <c r="B12" s="85" t="s">
        <v>56</v>
      </c>
      <c r="C12" s="797" t="s">
        <v>25</v>
      </c>
      <c r="D12" s="798"/>
      <c r="E12" s="799"/>
      <c r="F12" s="797" t="s">
        <v>75</v>
      </c>
      <c r="G12" s="798"/>
      <c r="H12" s="798"/>
      <c r="I12" s="798"/>
      <c r="J12" s="798"/>
      <c r="K12" s="798"/>
      <c r="L12" s="798"/>
      <c r="M12" s="798"/>
      <c r="N12" s="798"/>
      <c r="O12" s="798"/>
      <c r="P12" s="798"/>
      <c r="Q12" s="798"/>
      <c r="R12" s="798"/>
      <c r="S12" s="798"/>
      <c r="T12" s="798"/>
      <c r="U12" s="798"/>
      <c r="V12" s="799"/>
      <c r="W12" s="140" t="s">
        <v>73</v>
      </c>
      <c r="X12" s="87" t="s">
        <v>74</v>
      </c>
    </row>
    <row r="13" spans="1:24" ht="25.5" customHeight="1">
      <c r="A13" s="818">
        <v>1</v>
      </c>
      <c r="B13" s="809" t="s">
        <v>66</v>
      </c>
      <c r="C13" s="800" t="s">
        <v>26</v>
      </c>
      <c r="D13" s="801"/>
      <c r="E13" s="802"/>
      <c r="F13" s="88"/>
      <c r="G13" s="128">
        <v>0.2916666666666667</v>
      </c>
      <c r="H13" s="128">
        <v>0.3125</v>
      </c>
      <c r="I13" s="128">
        <v>0.3333333333333333</v>
      </c>
      <c r="J13" s="128">
        <v>0.3541666666666667</v>
      </c>
      <c r="K13" s="128">
        <v>0.375</v>
      </c>
      <c r="L13" s="128">
        <v>0.3958333333333333</v>
      </c>
      <c r="M13" s="128">
        <v>0.4166666666666667</v>
      </c>
      <c r="N13" s="128">
        <v>0.4375</v>
      </c>
      <c r="O13" s="128">
        <v>0.4583333333333333</v>
      </c>
      <c r="P13" s="128">
        <v>0.4791666666666667</v>
      </c>
      <c r="Q13" s="128">
        <v>0.5</v>
      </c>
      <c r="R13" s="128">
        <v>0.5208333333333334</v>
      </c>
      <c r="S13" s="128">
        <v>0.5416666666666666</v>
      </c>
      <c r="T13" s="128">
        <v>0.5625</v>
      </c>
      <c r="U13" s="128">
        <v>0.5833333333333334</v>
      </c>
      <c r="V13" s="128">
        <v>0.6041666666666666</v>
      </c>
      <c r="W13" s="809" t="s">
        <v>88</v>
      </c>
      <c r="X13" s="829">
        <v>23.5</v>
      </c>
    </row>
    <row r="14" spans="1:24" ht="17.25" customHeight="1">
      <c r="A14" s="818"/>
      <c r="B14" s="822"/>
      <c r="C14" s="811"/>
      <c r="D14" s="804"/>
      <c r="E14" s="805"/>
      <c r="F14" s="128">
        <v>0.625</v>
      </c>
      <c r="G14" s="128">
        <v>0.6458333333333334</v>
      </c>
      <c r="H14" s="128">
        <v>0.6666666666666666</v>
      </c>
      <c r="I14" s="128">
        <v>0.6875</v>
      </c>
      <c r="J14" s="128">
        <v>0.7083333333333334</v>
      </c>
      <c r="K14" s="128">
        <v>0.7291666666666666</v>
      </c>
      <c r="L14" s="128">
        <v>0.75</v>
      </c>
      <c r="M14" s="128">
        <v>0.7708333333333334</v>
      </c>
      <c r="N14" s="825"/>
      <c r="O14" s="826"/>
      <c r="P14" s="826"/>
      <c r="Q14" s="826"/>
      <c r="R14" s="826"/>
      <c r="S14" s="826"/>
      <c r="T14" s="826"/>
      <c r="U14" s="826"/>
      <c r="V14" s="826"/>
      <c r="W14" s="823"/>
      <c r="X14" s="830"/>
    </row>
    <row r="15" spans="1:24" ht="46.5" customHeight="1">
      <c r="A15" s="807">
        <v>2</v>
      </c>
      <c r="B15" s="822"/>
      <c r="C15" s="800" t="s">
        <v>26</v>
      </c>
      <c r="D15" s="802"/>
      <c r="E15" s="88" t="s">
        <v>92</v>
      </c>
      <c r="F15" s="89">
        <v>0.28125</v>
      </c>
      <c r="G15" s="89">
        <v>0.3020833333333333</v>
      </c>
      <c r="H15" s="89">
        <v>0.3229166666666667</v>
      </c>
      <c r="I15" s="89">
        <v>0.34375</v>
      </c>
      <c r="J15" s="89">
        <v>0.3645833333333333</v>
      </c>
      <c r="K15" s="89">
        <v>0.3854166666666667</v>
      </c>
      <c r="L15" s="89">
        <v>0.40625</v>
      </c>
      <c r="M15" s="89">
        <v>0.4270833333333333</v>
      </c>
      <c r="N15" s="89">
        <v>0.4479166666666667</v>
      </c>
      <c r="O15" s="89">
        <v>0.46875</v>
      </c>
      <c r="P15" s="89">
        <v>0.4895833333333333</v>
      </c>
      <c r="Q15" s="89">
        <v>0.5104166666666666</v>
      </c>
      <c r="R15" s="90">
        <v>0.53125</v>
      </c>
      <c r="S15" s="89">
        <v>0.5520833333333334</v>
      </c>
      <c r="T15" s="89">
        <v>0.5729166666666666</v>
      </c>
      <c r="U15" s="89">
        <v>0.59375</v>
      </c>
      <c r="V15" s="89">
        <v>0.6145833333333334</v>
      </c>
      <c r="W15" s="134"/>
      <c r="X15" s="829">
        <v>30</v>
      </c>
    </row>
    <row r="16" spans="1:24" ht="37.5" customHeight="1">
      <c r="A16" s="807"/>
      <c r="B16" s="823"/>
      <c r="C16" s="811"/>
      <c r="D16" s="805"/>
      <c r="E16" s="88"/>
      <c r="F16" s="89">
        <v>0.6354166666666666</v>
      </c>
      <c r="G16" s="89">
        <v>0.65625</v>
      </c>
      <c r="H16" s="89">
        <v>0.6770833333333334</v>
      </c>
      <c r="I16" s="89">
        <v>0.6979166666666666</v>
      </c>
      <c r="J16" s="89">
        <v>0.71875</v>
      </c>
      <c r="K16" s="89">
        <v>0.7395833333333334</v>
      </c>
      <c r="L16" s="89">
        <v>0.7604166666666666</v>
      </c>
      <c r="M16" s="89">
        <v>0.78125</v>
      </c>
      <c r="N16" s="89">
        <v>0.8020833333333334</v>
      </c>
      <c r="O16" s="89">
        <v>0.8229166666666666</v>
      </c>
      <c r="P16" s="89">
        <v>0.84375</v>
      </c>
      <c r="Q16" s="89">
        <v>0.8645833333333334</v>
      </c>
      <c r="R16" s="806"/>
      <c r="S16" s="798"/>
      <c r="T16" s="798"/>
      <c r="U16" s="798"/>
      <c r="V16" s="799"/>
      <c r="W16" s="88" t="s">
        <v>89</v>
      </c>
      <c r="X16" s="830"/>
    </row>
    <row r="17" spans="1:24" ht="1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1:24" ht="48" customHeight="1">
      <c r="A18" s="84" t="s">
        <v>31</v>
      </c>
      <c r="B18" s="85" t="s">
        <v>56</v>
      </c>
      <c r="C18" s="797" t="s">
        <v>25</v>
      </c>
      <c r="D18" s="798"/>
      <c r="E18" s="799"/>
      <c r="F18" s="797" t="s">
        <v>76</v>
      </c>
      <c r="G18" s="798"/>
      <c r="H18" s="798"/>
      <c r="I18" s="798"/>
      <c r="J18" s="798"/>
      <c r="K18" s="798"/>
      <c r="L18" s="798"/>
      <c r="M18" s="798"/>
      <c r="N18" s="798"/>
      <c r="O18" s="798"/>
      <c r="P18" s="798"/>
      <c r="Q18" s="798"/>
      <c r="R18" s="798"/>
      <c r="S18" s="798"/>
      <c r="T18" s="798"/>
      <c r="U18" s="798"/>
      <c r="V18" s="799"/>
      <c r="W18" s="86" t="s">
        <v>73</v>
      </c>
      <c r="X18" s="87" t="s">
        <v>74</v>
      </c>
    </row>
    <row r="19" spans="1:24" ht="49.5" customHeight="1">
      <c r="A19" s="807">
        <v>1</v>
      </c>
      <c r="B19" s="809" t="s">
        <v>66</v>
      </c>
      <c r="C19" s="800" t="s">
        <v>26</v>
      </c>
      <c r="D19" s="802"/>
      <c r="E19" s="88" t="s">
        <v>91</v>
      </c>
      <c r="F19" s="89">
        <v>0.28125</v>
      </c>
      <c r="G19" s="89">
        <v>0.3020833333333333</v>
      </c>
      <c r="H19" s="89">
        <v>0.3229166666666667</v>
      </c>
      <c r="I19" s="89">
        <v>0.34375</v>
      </c>
      <c r="J19" s="89">
        <v>0.3645833333333333</v>
      </c>
      <c r="K19" s="89">
        <v>0.3854166666666667</v>
      </c>
      <c r="L19" s="89">
        <v>0.40625</v>
      </c>
      <c r="M19" s="89">
        <v>0.4270833333333333</v>
      </c>
      <c r="N19" s="89">
        <v>0.4479166666666667</v>
      </c>
      <c r="O19" s="89">
        <v>0.46875</v>
      </c>
      <c r="P19" s="89">
        <v>0.4895833333333333</v>
      </c>
      <c r="Q19" s="89">
        <v>0.5104166666666666</v>
      </c>
      <c r="R19" s="90">
        <v>0.53125</v>
      </c>
      <c r="S19" s="89">
        <v>0.5520833333333334</v>
      </c>
      <c r="T19" s="89">
        <v>0.5729166666666666</v>
      </c>
      <c r="U19" s="89">
        <v>0.59375</v>
      </c>
      <c r="V19" s="89">
        <v>0.6145833333333334</v>
      </c>
      <c r="W19" s="809" t="s">
        <v>90</v>
      </c>
      <c r="X19" s="813">
        <v>30</v>
      </c>
    </row>
    <row r="20" spans="1:24" ht="36" customHeight="1">
      <c r="A20" s="808"/>
      <c r="B20" s="810"/>
      <c r="C20" s="803"/>
      <c r="D20" s="805"/>
      <c r="E20" s="88"/>
      <c r="F20" s="89">
        <v>0.6354166666666666</v>
      </c>
      <c r="G20" s="89">
        <v>0.65625</v>
      </c>
      <c r="H20" s="89">
        <v>0.6770833333333334</v>
      </c>
      <c r="I20" s="89">
        <v>0.6979166666666666</v>
      </c>
      <c r="J20" s="89">
        <v>0.71875</v>
      </c>
      <c r="K20" s="89">
        <v>0.7395833333333334</v>
      </c>
      <c r="L20" s="89">
        <v>0.7604166666666666</v>
      </c>
      <c r="M20" s="89">
        <v>0.78125</v>
      </c>
      <c r="N20" s="89">
        <v>0.8020833333333334</v>
      </c>
      <c r="O20" s="89">
        <v>0.8229166666666666</v>
      </c>
      <c r="P20" s="89">
        <v>0.84375</v>
      </c>
      <c r="Q20" s="89">
        <v>0.8645833333333334</v>
      </c>
      <c r="R20" s="812"/>
      <c r="S20" s="812"/>
      <c r="T20" s="812"/>
      <c r="U20" s="812"/>
      <c r="V20" s="812"/>
      <c r="W20" s="810"/>
      <c r="X20" s="814"/>
    </row>
    <row r="21" spans="1:24" ht="22.5" customHeight="1">
      <c r="A21" s="135"/>
      <c r="B21" s="135"/>
      <c r="C21" s="135"/>
      <c r="D21" s="55"/>
      <c r="E21" s="137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5"/>
      <c r="X21" s="139"/>
    </row>
    <row r="22" spans="1:24" ht="14.25" customHeight="1">
      <c r="A22" s="740" t="s">
        <v>84</v>
      </c>
      <c r="B22" s="740"/>
      <c r="C22" s="740"/>
      <c r="D22" s="740"/>
      <c r="E22" s="740"/>
      <c r="F22" s="740"/>
      <c r="G22" s="740"/>
      <c r="H22" s="740"/>
      <c r="I22" s="740"/>
      <c r="J22" s="740"/>
      <c r="K22" s="740"/>
      <c r="L22" s="740"/>
      <c r="M22" s="740"/>
      <c r="N22" s="740"/>
      <c r="O22" s="740"/>
      <c r="P22" s="740"/>
      <c r="Q22" s="740"/>
      <c r="R22" s="740"/>
      <c r="S22" s="740"/>
      <c r="T22" s="740"/>
      <c r="U22" s="740"/>
      <c r="V22" s="740"/>
      <c r="W22" s="740"/>
      <c r="X22" s="91"/>
    </row>
    <row r="23" spans="1:24" ht="30.75" customHeight="1">
      <c r="A23" s="815" t="s">
        <v>85</v>
      </c>
      <c r="B23" s="815"/>
      <c r="C23" s="815"/>
      <c r="D23" s="815"/>
      <c r="E23" s="815"/>
      <c r="F23" s="815"/>
      <c r="G23" s="815"/>
      <c r="H23" s="815"/>
      <c r="I23" s="815"/>
      <c r="J23" s="815"/>
      <c r="K23" s="815"/>
      <c r="L23" s="815"/>
      <c r="M23" s="815"/>
      <c r="N23" s="815"/>
      <c r="O23" s="815"/>
      <c r="P23" s="815"/>
      <c r="Q23" s="815"/>
      <c r="R23" s="815"/>
      <c r="S23" s="815"/>
      <c r="T23" s="815"/>
      <c r="U23" s="815"/>
      <c r="V23" s="815"/>
      <c r="W23" s="815"/>
      <c r="X23" s="91"/>
    </row>
    <row r="24" spans="1:24" ht="14.25" customHeight="1">
      <c r="A24" s="740"/>
      <c r="B24" s="740"/>
      <c r="C24" s="740"/>
      <c r="D24" s="740"/>
      <c r="E24" s="740"/>
      <c r="F24" s="740"/>
      <c r="G24" s="740"/>
      <c r="H24" s="740"/>
      <c r="I24" s="740"/>
      <c r="J24" s="740"/>
      <c r="K24" s="740"/>
      <c r="L24" s="740"/>
      <c r="M24" s="740"/>
      <c r="N24" s="740"/>
      <c r="O24" s="740"/>
      <c r="P24" s="740"/>
      <c r="Q24" s="740"/>
      <c r="R24" s="740"/>
      <c r="S24" s="740"/>
      <c r="T24" s="740"/>
      <c r="U24" s="740"/>
      <c r="V24" s="740"/>
      <c r="W24" s="740"/>
      <c r="X24" s="740"/>
    </row>
    <row r="25" spans="1:24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</sheetData>
  <sheetProtection/>
  <mergeCells count="35">
    <mergeCell ref="X6:X7"/>
    <mergeCell ref="A9:A10"/>
    <mergeCell ref="C9:D10"/>
    <mergeCell ref="A15:A16"/>
    <mergeCell ref="A13:A14"/>
    <mergeCell ref="F12:V12"/>
    <mergeCell ref="J8:K8"/>
    <mergeCell ref="X15:X16"/>
    <mergeCell ref="W13:W14"/>
    <mergeCell ref="X13:X14"/>
    <mergeCell ref="A1:V1"/>
    <mergeCell ref="A3:V3"/>
    <mergeCell ref="F18:V18"/>
    <mergeCell ref="A6:A7"/>
    <mergeCell ref="B6:B10"/>
    <mergeCell ref="B13:B16"/>
    <mergeCell ref="F5:V5"/>
    <mergeCell ref="C8:E8"/>
    <mergeCell ref="C12:E12"/>
    <mergeCell ref="N14:V14"/>
    <mergeCell ref="A24:X24"/>
    <mergeCell ref="R20:V20"/>
    <mergeCell ref="W19:W20"/>
    <mergeCell ref="X19:X20"/>
    <mergeCell ref="C19:D20"/>
    <mergeCell ref="A22:W22"/>
    <mergeCell ref="A23:W23"/>
    <mergeCell ref="C5:E5"/>
    <mergeCell ref="C6:E7"/>
    <mergeCell ref="R16:V16"/>
    <mergeCell ref="A19:A20"/>
    <mergeCell ref="B19:B20"/>
    <mergeCell ref="C13:E14"/>
    <mergeCell ref="C15:D16"/>
    <mergeCell ref="C18:E18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17"/>
  <sheetViews>
    <sheetView view="pageBreakPreview" zoomScale="70" zoomScaleSheetLayoutView="70" zoomScalePageLayoutView="0" workbookViewId="0" topLeftCell="A4">
      <selection activeCell="R9" sqref="R9"/>
    </sheetView>
  </sheetViews>
  <sheetFormatPr defaultColWidth="9.00390625" defaultRowHeight="14.25"/>
  <cols>
    <col min="2" max="2" width="12.75390625" style="0" customWidth="1"/>
    <col min="20" max="20" width="12.50390625" style="0" customWidth="1"/>
    <col min="21" max="21" width="9.00390625" style="0" customWidth="1"/>
    <col min="22" max="22" width="10.25390625" style="0" customWidth="1"/>
  </cols>
  <sheetData>
    <row r="1" spans="20:22" ht="14.25">
      <c r="T1" s="844"/>
      <c r="U1" s="844"/>
      <c r="V1" s="844"/>
    </row>
    <row r="2" spans="1:22" ht="18.75">
      <c r="A2" s="234"/>
      <c r="B2" s="172"/>
      <c r="C2" s="173"/>
      <c r="D2" s="173"/>
      <c r="E2" s="173"/>
      <c r="F2" s="173"/>
      <c r="G2" s="173"/>
      <c r="H2" s="173"/>
      <c r="I2" s="173"/>
      <c r="J2" s="846" t="s">
        <v>94</v>
      </c>
      <c r="K2" s="846"/>
      <c r="L2" s="846"/>
      <c r="M2" s="846"/>
      <c r="N2" s="846"/>
      <c r="O2" s="846"/>
      <c r="P2" s="173"/>
      <c r="Q2" s="395"/>
      <c r="R2" s="395"/>
      <c r="S2" s="395"/>
      <c r="T2" s="174"/>
      <c r="U2" s="177"/>
      <c r="V2" s="176"/>
    </row>
    <row r="3" spans="1:22" ht="41.25" customHeight="1" thickBot="1">
      <c r="A3" s="732" t="s">
        <v>128</v>
      </c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177"/>
      <c r="V3" s="176"/>
    </row>
    <row r="4" spans="1:22" ht="77.25" customHeight="1" thickBot="1" thickTop="1">
      <c r="A4" s="203" t="s">
        <v>27</v>
      </c>
      <c r="B4" s="197" t="s">
        <v>25</v>
      </c>
      <c r="C4" s="833" t="s">
        <v>176</v>
      </c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203" t="s">
        <v>57</v>
      </c>
      <c r="U4" s="1"/>
      <c r="V4" s="1"/>
    </row>
    <row r="5" spans="1:22" ht="65.25" customHeight="1" thickBot="1" thickTop="1">
      <c r="A5" s="517">
        <v>1</v>
      </c>
      <c r="B5" s="349" t="s">
        <v>26</v>
      </c>
      <c r="C5" s="241"/>
      <c r="D5" s="237">
        <v>0.25</v>
      </c>
      <c r="E5" s="237">
        <v>0.2916666666666667</v>
      </c>
      <c r="F5" s="237">
        <v>0.3333333333333333</v>
      </c>
      <c r="G5" s="237">
        <v>0.375</v>
      </c>
      <c r="H5" s="237">
        <v>0.4166666666666667</v>
      </c>
      <c r="I5" s="237">
        <v>0.4583333333333333</v>
      </c>
      <c r="J5" s="237">
        <v>0.5</v>
      </c>
      <c r="K5" s="237">
        <v>0.5416666666666666</v>
      </c>
      <c r="L5" s="237">
        <v>0.5833333333333334</v>
      </c>
      <c r="M5" s="237">
        <v>0.625</v>
      </c>
      <c r="N5" s="237">
        <v>0.6666666666666666</v>
      </c>
      <c r="O5" s="237">
        <v>0.7083333333333334</v>
      </c>
      <c r="P5" s="237">
        <v>0.75</v>
      </c>
      <c r="Q5" s="237">
        <v>0.7916666666666666</v>
      </c>
      <c r="R5" s="237">
        <v>0.8333333333333334</v>
      </c>
      <c r="S5" s="244">
        <v>0.875</v>
      </c>
      <c r="T5" s="505">
        <v>0.8541666666666666</v>
      </c>
      <c r="U5" s="70" t="s">
        <v>0</v>
      </c>
      <c r="V5" s="518">
        <v>14.5</v>
      </c>
    </row>
    <row r="6" spans="1:22" ht="65.25" customHeight="1" thickBot="1" thickTop="1">
      <c r="A6" s="841">
        <v>2</v>
      </c>
      <c r="B6" s="349" t="s">
        <v>190</v>
      </c>
      <c r="C6" s="241">
        <v>0.24305555555555555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44"/>
      <c r="T6" s="834">
        <v>0.90625</v>
      </c>
      <c r="U6" s="836" t="s">
        <v>0</v>
      </c>
      <c r="V6" s="837">
        <v>16</v>
      </c>
    </row>
    <row r="7" spans="1:22" ht="72" customHeight="1" thickBot="1" thickTop="1">
      <c r="A7" s="843"/>
      <c r="B7" s="349" t="s">
        <v>26</v>
      </c>
      <c r="C7" s="241"/>
      <c r="D7" s="346">
        <v>0.2638888888888889</v>
      </c>
      <c r="E7" s="237">
        <v>0.3055555555555555</v>
      </c>
      <c r="F7" s="237">
        <v>0.34722222222222227</v>
      </c>
      <c r="G7" s="237">
        <v>0.3888888888888889</v>
      </c>
      <c r="H7" s="237">
        <v>0.4305555555555556</v>
      </c>
      <c r="I7" s="237">
        <v>0.47222222222222227</v>
      </c>
      <c r="J7" s="237">
        <v>0.513888888888889</v>
      </c>
      <c r="K7" s="237">
        <v>0.5555555555555556</v>
      </c>
      <c r="L7" s="237">
        <v>0.5972222222222222</v>
      </c>
      <c r="M7" s="237">
        <v>0.638888888888889</v>
      </c>
      <c r="N7" s="237">
        <v>0.6805555555555555</v>
      </c>
      <c r="O7" s="237">
        <v>0.7222222222222222</v>
      </c>
      <c r="P7" s="237">
        <v>0.7638888888888888</v>
      </c>
      <c r="Q7" s="237">
        <v>0.8055555555555555</v>
      </c>
      <c r="R7" s="237"/>
      <c r="S7" s="244"/>
      <c r="T7" s="835"/>
      <c r="U7" s="836"/>
      <c r="V7" s="838"/>
    </row>
    <row r="8" spans="1:22" ht="54" customHeight="1" thickTop="1">
      <c r="A8" s="841">
        <v>3</v>
      </c>
      <c r="B8" s="455" t="s">
        <v>117</v>
      </c>
      <c r="C8" s="456">
        <v>0.2604166666666667</v>
      </c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1"/>
      <c r="T8" s="834">
        <v>0.9375</v>
      </c>
      <c r="U8" s="60"/>
      <c r="V8" s="848">
        <v>16.5</v>
      </c>
    </row>
    <row r="9" spans="1:22" ht="62.25" customHeight="1">
      <c r="A9" s="842"/>
      <c r="B9" s="452" t="s">
        <v>26</v>
      </c>
      <c r="C9" s="453"/>
      <c r="D9" s="453">
        <v>0.2777777777777778</v>
      </c>
      <c r="E9" s="453">
        <v>0.3194444444444445</v>
      </c>
      <c r="F9" s="453">
        <v>0.3611111111111111</v>
      </c>
      <c r="G9" s="453">
        <v>0.40277777777777773</v>
      </c>
      <c r="H9" s="453">
        <v>0.4444444444444444</v>
      </c>
      <c r="I9" s="453">
        <v>0.4861111111111111</v>
      </c>
      <c r="J9" s="453">
        <v>0.5277777777777778</v>
      </c>
      <c r="K9" s="453">
        <v>0.5694444444444444</v>
      </c>
      <c r="L9" s="453">
        <v>0.611111111111111</v>
      </c>
      <c r="M9" s="453">
        <v>0.6527777777777778</v>
      </c>
      <c r="N9" s="453">
        <v>0.6944444444444445</v>
      </c>
      <c r="O9" s="453">
        <v>0.7361111111111112</v>
      </c>
      <c r="P9" s="453">
        <v>0.7777777777777778</v>
      </c>
      <c r="Q9" s="453">
        <v>0.8194444444444445</v>
      </c>
      <c r="R9" s="453">
        <v>0.8541666666666666</v>
      </c>
      <c r="S9" s="454">
        <v>0.8958333333333334</v>
      </c>
      <c r="T9" s="845"/>
      <c r="U9" s="60"/>
      <c r="V9" s="849"/>
    </row>
    <row r="10" spans="1:22" ht="59.25" customHeight="1">
      <c r="A10" s="26"/>
      <c r="B10" s="1"/>
      <c r="C10" s="6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63" customHeight="1">
      <c r="A11" s="839" t="s">
        <v>191</v>
      </c>
      <c r="B11" s="840"/>
      <c r="C11" s="840"/>
      <c r="D11" s="840"/>
      <c r="E11" s="840"/>
      <c r="F11" s="840"/>
      <c r="G11" s="840"/>
      <c r="H11" s="840"/>
      <c r="I11" s="840"/>
      <c r="J11" s="840"/>
      <c r="K11" s="840"/>
      <c r="L11" s="840"/>
      <c r="M11" s="840"/>
      <c r="N11" s="840"/>
      <c r="O11" s="840"/>
      <c r="P11" s="840"/>
      <c r="Q11" s="840"/>
      <c r="R11" s="840"/>
      <c r="S11" s="840"/>
      <c r="T11" s="840"/>
      <c r="U11" s="1"/>
      <c r="V11" s="1"/>
    </row>
    <row r="12" spans="2:15" ht="15.75">
      <c r="B12" s="832"/>
      <c r="C12" s="832"/>
      <c r="D12" s="832"/>
      <c r="E12" s="832"/>
      <c r="F12" s="832"/>
      <c r="G12" s="832"/>
      <c r="H12" s="832"/>
      <c r="I12" s="832"/>
      <c r="J12" s="832"/>
      <c r="K12" s="832"/>
      <c r="L12" s="832"/>
      <c r="M12" s="486"/>
      <c r="N12" s="484"/>
      <c r="O12" s="13"/>
    </row>
    <row r="13" spans="2:15" ht="83.25" customHeight="1">
      <c r="B13" s="832"/>
      <c r="C13" s="832"/>
      <c r="D13" s="832"/>
      <c r="E13" s="832"/>
      <c r="F13" s="832"/>
      <c r="G13" s="832"/>
      <c r="H13" s="832"/>
      <c r="I13" s="832"/>
      <c r="J13" s="832"/>
      <c r="K13" s="832"/>
      <c r="L13" s="832"/>
      <c r="M13" s="486"/>
      <c r="N13" s="484"/>
      <c r="O13" s="13"/>
    </row>
    <row r="14" spans="2:15" ht="45" customHeight="1">
      <c r="B14" s="832"/>
      <c r="C14" s="832"/>
      <c r="D14" s="832"/>
      <c r="E14" s="832"/>
      <c r="F14" s="832"/>
      <c r="G14" s="832"/>
      <c r="H14" s="832"/>
      <c r="I14" s="832"/>
      <c r="J14" s="832"/>
      <c r="K14" s="832"/>
      <c r="L14" s="832"/>
      <c r="M14" s="486"/>
      <c r="N14" s="484"/>
      <c r="O14" s="13"/>
    </row>
    <row r="15" spans="2:15" ht="45.75" customHeight="1">
      <c r="B15" s="832"/>
      <c r="C15" s="832"/>
      <c r="D15" s="832"/>
      <c r="E15" s="832"/>
      <c r="F15" s="832"/>
      <c r="G15" s="832"/>
      <c r="H15" s="832"/>
      <c r="I15" s="832"/>
      <c r="J15" s="832"/>
      <c r="K15" s="832"/>
      <c r="L15" s="832"/>
      <c r="M15" s="832"/>
      <c r="N15" s="832"/>
      <c r="O15" s="832"/>
    </row>
    <row r="16" spans="2:15" ht="36.75" customHeight="1">
      <c r="B16" s="831"/>
      <c r="C16" s="831"/>
      <c r="D16" s="831"/>
      <c r="E16" s="831"/>
      <c r="F16" s="831"/>
      <c r="G16" s="831"/>
      <c r="H16" s="831"/>
      <c r="I16" s="831"/>
      <c r="J16" s="831"/>
      <c r="K16" s="831"/>
      <c r="L16" s="831"/>
      <c r="M16" s="486"/>
      <c r="N16" s="484"/>
      <c r="O16" s="13"/>
    </row>
    <row r="17" spans="2:15" ht="35.25" customHeight="1">
      <c r="B17" s="831"/>
      <c r="C17" s="831"/>
      <c r="D17" s="831"/>
      <c r="E17" s="831"/>
      <c r="F17" s="831"/>
      <c r="G17" s="831"/>
      <c r="H17" s="831"/>
      <c r="I17" s="831"/>
      <c r="J17" s="831"/>
      <c r="K17" s="831"/>
      <c r="L17" s="831"/>
      <c r="M17" s="486"/>
      <c r="N17" s="484"/>
      <c r="O17" s="13"/>
    </row>
    <row r="18" ht="48.75" customHeight="1"/>
    <row r="19" ht="43.5" customHeight="1"/>
  </sheetData>
  <sheetProtection/>
  <mergeCells count="18">
    <mergeCell ref="T1:V1"/>
    <mergeCell ref="T8:T9"/>
    <mergeCell ref="J2:O2"/>
    <mergeCell ref="A3:T3"/>
    <mergeCell ref="V8:V9"/>
    <mergeCell ref="T6:T7"/>
    <mergeCell ref="U6:U7"/>
    <mergeCell ref="V6:V7"/>
    <mergeCell ref="A11:T11"/>
    <mergeCell ref="A8:A9"/>
    <mergeCell ref="A6:A7"/>
    <mergeCell ref="B17:L17"/>
    <mergeCell ref="B12:L12"/>
    <mergeCell ref="B13:L13"/>
    <mergeCell ref="B14:L14"/>
    <mergeCell ref="B15:O15"/>
    <mergeCell ref="C4:S4"/>
    <mergeCell ref="B16:L16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46"/>
  <sheetViews>
    <sheetView view="pageBreakPreview" zoomScaleSheetLayoutView="100" zoomScalePageLayoutView="0" workbookViewId="0" topLeftCell="A1">
      <selection activeCell="B15" sqref="B15:T20"/>
    </sheetView>
  </sheetViews>
  <sheetFormatPr defaultColWidth="7.625" defaultRowHeight="18" customHeight="1"/>
  <cols>
    <col min="1" max="1" width="2.125" style="0" customWidth="1"/>
    <col min="2" max="2" width="7.875" style="3" customWidth="1"/>
    <col min="3" max="3" width="12.25390625" style="3" customWidth="1"/>
    <col min="4" max="5" width="4.75390625" style="3" customWidth="1"/>
    <col min="6" max="8" width="5.25390625" style="3" customWidth="1"/>
    <col min="9" max="9" width="5.375" style="3" customWidth="1"/>
    <col min="10" max="10" width="5.125" style="3" customWidth="1"/>
    <col min="11" max="11" width="5.375" style="3" customWidth="1"/>
    <col min="12" max="13" width="5.125" style="3" customWidth="1"/>
    <col min="14" max="15" width="5.375" style="3" customWidth="1"/>
    <col min="16" max="18" width="5.25390625" style="3" customWidth="1"/>
    <col min="19" max="19" width="5.125" style="3" customWidth="1"/>
    <col min="20" max="20" width="12.25390625" style="4" customWidth="1"/>
    <col min="21" max="21" width="12.00390625" style="0" customWidth="1"/>
  </cols>
  <sheetData>
    <row r="1" spans="19:21" ht="18" customHeight="1">
      <c r="S1" s="844"/>
      <c r="T1" s="844"/>
      <c r="U1" s="844"/>
    </row>
    <row r="2" spans="1:20" s="1" customFormat="1" ht="18.75">
      <c r="A2" s="732" t="s">
        <v>116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</row>
    <row r="3" spans="1:20" s="1" customFormat="1" ht="10.5" customHeight="1" thickBot="1">
      <c r="A3" s="25"/>
      <c r="B3" s="2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1"/>
      <c r="R3" s="21"/>
      <c r="S3" s="21"/>
      <c r="T3" s="24"/>
    </row>
    <row r="4" spans="1:21" s="1" customFormat="1" ht="42" customHeight="1" thickBot="1" thickTop="1">
      <c r="A4" s="25"/>
      <c r="B4" s="203" t="s">
        <v>33</v>
      </c>
      <c r="C4" s="197" t="s">
        <v>25</v>
      </c>
      <c r="D4" s="850" t="s">
        <v>119</v>
      </c>
      <c r="E4" s="851"/>
      <c r="F4" s="851"/>
      <c r="G4" s="851"/>
      <c r="H4" s="851"/>
      <c r="I4" s="851"/>
      <c r="J4" s="851"/>
      <c r="K4" s="851"/>
      <c r="L4" s="851"/>
      <c r="M4" s="851"/>
      <c r="N4" s="851"/>
      <c r="O4" s="851"/>
      <c r="P4" s="851"/>
      <c r="Q4" s="851"/>
      <c r="R4" s="851"/>
      <c r="S4" s="852"/>
      <c r="T4" s="203" t="s">
        <v>62</v>
      </c>
      <c r="U4" s="437" t="s">
        <v>74</v>
      </c>
    </row>
    <row r="5" spans="1:21" s="5" customFormat="1" ht="21.75" customHeight="1" thickTop="1">
      <c r="A5" s="25"/>
      <c r="B5" s="864">
        <v>1</v>
      </c>
      <c r="C5" s="246" t="s">
        <v>117</v>
      </c>
      <c r="D5" s="239">
        <v>0.2673611111111111</v>
      </c>
      <c r="E5" s="235">
        <v>0.3229166666666667</v>
      </c>
      <c r="F5" s="235"/>
      <c r="G5" s="235">
        <v>0.3854166666666667</v>
      </c>
      <c r="H5" s="235">
        <v>0.4479166666666667</v>
      </c>
      <c r="I5" s="235"/>
      <c r="J5" s="235">
        <v>0.5729166666666666</v>
      </c>
      <c r="K5" s="235"/>
      <c r="L5" s="235">
        <v>0.6354166666666666</v>
      </c>
      <c r="M5" s="235">
        <v>0.6979166666666666</v>
      </c>
      <c r="N5" s="235"/>
      <c r="O5" s="235">
        <v>0.7604166666666666</v>
      </c>
      <c r="P5" s="235"/>
      <c r="Q5" s="235">
        <v>0.8229166666666666</v>
      </c>
      <c r="R5" s="235"/>
      <c r="S5" s="242"/>
      <c r="T5" s="855">
        <v>0.875</v>
      </c>
      <c r="U5" s="857">
        <v>9</v>
      </c>
    </row>
    <row r="6" spans="1:21" s="5" customFormat="1" ht="37.5" customHeight="1" thickBot="1">
      <c r="A6" s="25"/>
      <c r="B6" s="854"/>
      <c r="C6" s="247" t="s">
        <v>1</v>
      </c>
      <c r="D6" s="240"/>
      <c r="E6" s="236">
        <v>0.2916666666666667</v>
      </c>
      <c r="F6" s="236">
        <v>0.3541666666666667</v>
      </c>
      <c r="G6" s="236"/>
      <c r="H6" s="236">
        <v>0.4166666666666667</v>
      </c>
      <c r="I6" s="236">
        <v>0.5416666666666666</v>
      </c>
      <c r="J6" s="236"/>
      <c r="K6" s="236">
        <v>0.6041666666666666</v>
      </c>
      <c r="L6" s="236"/>
      <c r="M6" s="236">
        <v>0.6666666666666666</v>
      </c>
      <c r="N6" s="236">
        <v>0.7291666666666666</v>
      </c>
      <c r="O6" s="236"/>
      <c r="P6" s="236">
        <v>0.7916666666666666</v>
      </c>
      <c r="Q6" s="236"/>
      <c r="R6" s="236">
        <v>0.8472222222222222</v>
      </c>
      <c r="S6" s="243"/>
      <c r="T6" s="856"/>
      <c r="U6" s="858"/>
    </row>
    <row r="7" spans="1:21" s="5" customFormat="1" ht="37.5" customHeight="1" thickTop="1">
      <c r="A7" s="25"/>
      <c r="B7" s="853">
        <v>2</v>
      </c>
      <c r="C7" s="246" t="s">
        <v>117</v>
      </c>
      <c r="D7" s="241"/>
      <c r="E7" s="237">
        <v>0.2916666666666667</v>
      </c>
      <c r="F7" s="491" t="s">
        <v>156</v>
      </c>
      <c r="G7" s="237"/>
      <c r="H7" s="237"/>
      <c r="I7" s="237"/>
      <c r="J7" s="237"/>
      <c r="K7" s="237"/>
      <c r="L7" s="237"/>
      <c r="M7" s="237">
        <v>0.6805555555555555</v>
      </c>
      <c r="N7" s="237">
        <v>0.7430555555555555</v>
      </c>
      <c r="O7" s="237"/>
      <c r="P7" s="237"/>
      <c r="Q7" s="237"/>
      <c r="R7" s="237"/>
      <c r="S7" s="244"/>
      <c r="T7" s="855">
        <v>0.7430555555555555</v>
      </c>
      <c r="U7" s="857">
        <v>2</v>
      </c>
    </row>
    <row r="8" spans="1:21" s="5" customFormat="1" ht="37.5" customHeight="1" thickBot="1">
      <c r="A8" s="25"/>
      <c r="B8" s="854"/>
      <c r="C8" s="247" t="s">
        <v>1</v>
      </c>
      <c r="D8" s="490"/>
      <c r="E8" s="238">
        <v>0.3194444444444445</v>
      </c>
      <c r="F8" s="238"/>
      <c r="G8" s="238"/>
      <c r="H8" s="236"/>
      <c r="I8" s="238"/>
      <c r="J8" s="238"/>
      <c r="K8" s="238"/>
      <c r="L8" s="238"/>
      <c r="M8" s="236"/>
      <c r="N8" s="238">
        <v>0.7118055555555555</v>
      </c>
      <c r="O8" s="238"/>
      <c r="P8" s="238"/>
      <c r="Q8" s="238"/>
      <c r="R8" s="238"/>
      <c r="S8" s="245"/>
      <c r="T8" s="856"/>
      <c r="U8" s="858"/>
    </row>
    <row r="9" spans="1:21" s="5" customFormat="1" ht="37.5" customHeight="1" thickTop="1">
      <c r="A9" s="25"/>
      <c r="B9" s="232"/>
      <c r="C9" s="488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489"/>
    </row>
    <row r="10" spans="1:20" s="5" customFormat="1" ht="21.75" customHeight="1" thickBot="1">
      <c r="A10" s="25"/>
      <c r="B10" s="232"/>
      <c r="C10" s="114"/>
      <c r="D10" s="233"/>
      <c r="E10" s="233"/>
      <c r="F10" s="233"/>
      <c r="G10" s="233"/>
      <c r="H10" s="124"/>
      <c r="I10" s="233"/>
      <c r="J10" s="233"/>
      <c r="K10" s="233"/>
      <c r="L10" s="233"/>
      <c r="M10" s="124"/>
      <c r="N10" s="233"/>
      <c r="O10" s="233"/>
      <c r="P10" s="233"/>
      <c r="Q10" s="233"/>
      <c r="R10" s="233"/>
      <c r="S10" s="233"/>
      <c r="T10" s="124"/>
    </row>
    <row r="11" spans="1:21" s="5" customFormat="1" ht="42" customHeight="1" thickBot="1" thickTop="1">
      <c r="A11" s="25"/>
      <c r="B11" s="203" t="s">
        <v>33</v>
      </c>
      <c r="C11" s="197" t="s">
        <v>25</v>
      </c>
      <c r="D11" s="865" t="s">
        <v>54</v>
      </c>
      <c r="E11" s="866"/>
      <c r="F11" s="866"/>
      <c r="G11" s="866"/>
      <c r="H11" s="866"/>
      <c r="I11" s="866"/>
      <c r="J11" s="866"/>
      <c r="K11" s="866"/>
      <c r="L11" s="866"/>
      <c r="M11" s="866"/>
      <c r="N11" s="866"/>
      <c r="O11" s="866"/>
      <c r="P11" s="866"/>
      <c r="Q11" s="866"/>
      <c r="R11" s="866"/>
      <c r="S11" s="867"/>
      <c r="T11" s="203" t="s">
        <v>62</v>
      </c>
      <c r="U11" s="438" t="s">
        <v>74</v>
      </c>
    </row>
    <row r="12" spans="1:21" s="1" customFormat="1" ht="21.75" customHeight="1" thickTop="1">
      <c r="A12" s="25"/>
      <c r="B12" s="860">
        <v>1</v>
      </c>
      <c r="C12" s="246" t="s">
        <v>117</v>
      </c>
      <c r="D12" s="248">
        <v>0.2673611111111111</v>
      </c>
      <c r="E12" s="235">
        <v>0.3229166666666667</v>
      </c>
      <c r="F12" s="235"/>
      <c r="G12" s="235">
        <v>0.3854166666666667</v>
      </c>
      <c r="H12" s="235">
        <v>0.4479166666666667</v>
      </c>
      <c r="I12" s="235"/>
      <c r="J12" s="235">
        <v>0.5729166666666666</v>
      </c>
      <c r="K12" s="235"/>
      <c r="L12" s="235">
        <v>0.6354166666666666</v>
      </c>
      <c r="M12" s="235">
        <v>0.6979166666666666</v>
      </c>
      <c r="N12" s="235"/>
      <c r="O12" s="235">
        <v>0.7604166666666666</v>
      </c>
      <c r="P12" s="235"/>
      <c r="Q12" s="235">
        <v>0.8229166666666666</v>
      </c>
      <c r="R12" s="235"/>
      <c r="S12" s="249"/>
      <c r="T12" s="862">
        <v>0.875</v>
      </c>
      <c r="U12" s="857">
        <v>9</v>
      </c>
    </row>
    <row r="13" spans="1:21" s="1" customFormat="1" ht="36" customHeight="1" thickBot="1">
      <c r="A13" s="25"/>
      <c r="B13" s="861"/>
      <c r="C13" s="247" t="s">
        <v>1</v>
      </c>
      <c r="D13" s="250"/>
      <c r="E13" s="236">
        <v>0.2916666666666667</v>
      </c>
      <c r="F13" s="236">
        <v>0.3541666666666667</v>
      </c>
      <c r="G13" s="236"/>
      <c r="H13" s="236">
        <v>0.4166666666666667</v>
      </c>
      <c r="I13" s="236">
        <v>0.5416666666666666</v>
      </c>
      <c r="J13" s="236"/>
      <c r="K13" s="236">
        <v>0.6041666666666666</v>
      </c>
      <c r="L13" s="236"/>
      <c r="M13" s="236">
        <v>0.6666666666666666</v>
      </c>
      <c r="N13" s="236">
        <v>0.7291666666666666</v>
      </c>
      <c r="O13" s="236"/>
      <c r="P13" s="236">
        <v>0.7916666666666666</v>
      </c>
      <c r="Q13" s="236"/>
      <c r="R13" s="236">
        <v>0.8472222222222222</v>
      </c>
      <c r="S13" s="251"/>
      <c r="T13" s="863"/>
      <c r="U13" s="858"/>
    </row>
    <row r="14" spans="2:20" s="1" customFormat="1" ht="16.5" customHeight="1" thickTop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2:20" s="2" customFormat="1" ht="21" customHeight="1">
      <c r="B15" s="859" t="s">
        <v>192</v>
      </c>
      <c r="C15" s="859"/>
      <c r="D15" s="859"/>
      <c r="E15" s="859"/>
      <c r="F15" s="859"/>
      <c r="G15" s="859"/>
      <c r="H15" s="859"/>
      <c r="I15" s="859"/>
      <c r="J15" s="859"/>
      <c r="K15" s="859"/>
      <c r="L15" s="859"/>
      <c r="M15" s="859"/>
      <c r="N15" s="859"/>
      <c r="O15" s="859"/>
      <c r="P15" s="859"/>
      <c r="Q15" s="859"/>
      <c r="R15" s="859"/>
      <c r="S15" s="859"/>
      <c r="T15" s="859"/>
    </row>
    <row r="16" spans="2:20" s="2" customFormat="1" ht="10.5" customHeight="1">
      <c r="B16" s="859"/>
      <c r="C16" s="859"/>
      <c r="D16" s="859"/>
      <c r="E16" s="859"/>
      <c r="F16" s="859"/>
      <c r="G16" s="859"/>
      <c r="H16" s="859"/>
      <c r="I16" s="859"/>
      <c r="J16" s="859"/>
      <c r="K16" s="859"/>
      <c r="L16" s="859"/>
      <c r="M16" s="859"/>
      <c r="N16" s="859"/>
      <c r="O16" s="859"/>
      <c r="P16" s="859"/>
      <c r="Q16" s="859"/>
      <c r="R16" s="859"/>
      <c r="S16" s="859"/>
      <c r="T16" s="859"/>
    </row>
    <row r="17" spans="2:20" s="2" customFormat="1" ht="15" customHeight="1">
      <c r="B17" s="859"/>
      <c r="C17" s="859"/>
      <c r="D17" s="859"/>
      <c r="E17" s="859"/>
      <c r="F17" s="859"/>
      <c r="G17" s="859"/>
      <c r="H17" s="859"/>
      <c r="I17" s="859"/>
      <c r="J17" s="859"/>
      <c r="K17" s="859"/>
      <c r="L17" s="859"/>
      <c r="M17" s="859"/>
      <c r="N17" s="859"/>
      <c r="O17" s="859"/>
      <c r="P17" s="859"/>
      <c r="Q17" s="859"/>
      <c r="R17" s="859"/>
      <c r="S17" s="859"/>
      <c r="T17" s="859"/>
    </row>
    <row r="18" spans="2:20" s="2" customFormat="1" ht="15.75" customHeight="1">
      <c r="B18" s="859"/>
      <c r="C18" s="859"/>
      <c r="D18" s="859"/>
      <c r="E18" s="859"/>
      <c r="F18" s="859"/>
      <c r="G18" s="859"/>
      <c r="H18" s="859"/>
      <c r="I18" s="859"/>
      <c r="J18" s="859"/>
      <c r="K18" s="859"/>
      <c r="L18" s="859"/>
      <c r="M18" s="859"/>
      <c r="N18" s="859"/>
      <c r="O18" s="859"/>
      <c r="P18" s="859"/>
      <c r="Q18" s="859"/>
      <c r="R18" s="859"/>
      <c r="S18" s="859"/>
      <c r="T18" s="859"/>
    </row>
    <row r="19" spans="2:20" s="1" customFormat="1" ht="27" customHeight="1">
      <c r="B19" s="859"/>
      <c r="C19" s="859"/>
      <c r="D19" s="859"/>
      <c r="E19" s="859"/>
      <c r="F19" s="859"/>
      <c r="G19" s="859"/>
      <c r="H19" s="859"/>
      <c r="I19" s="859"/>
      <c r="J19" s="859"/>
      <c r="K19" s="859"/>
      <c r="L19" s="859"/>
      <c r="M19" s="859"/>
      <c r="N19" s="859"/>
      <c r="O19" s="859"/>
      <c r="P19" s="859"/>
      <c r="Q19" s="859"/>
      <c r="R19" s="859"/>
      <c r="S19" s="859"/>
      <c r="T19" s="859"/>
    </row>
    <row r="20" spans="2:20" s="1" customFormat="1" ht="33" customHeight="1">
      <c r="B20" s="859"/>
      <c r="C20" s="859"/>
      <c r="D20" s="859"/>
      <c r="E20" s="859"/>
      <c r="F20" s="859"/>
      <c r="G20" s="859"/>
      <c r="H20" s="859"/>
      <c r="I20" s="859"/>
      <c r="J20" s="859"/>
      <c r="K20" s="859"/>
      <c r="L20" s="859"/>
      <c r="M20" s="859"/>
      <c r="N20" s="859"/>
      <c r="O20" s="859"/>
      <c r="P20" s="859"/>
      <c r="Q20" s="859"/>
      <c r="R20" s="859"/>
      <c r="S20" s="859"/>
      <c r="T20" s="859"/>
    </row>
    <row r="21" spans="2:20" s="1" customFormat="1" ht="19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85"/>
    </row>
    <row r="22" s="1" customFormat="1" ht="18" customHeight="1">
      <c r="T22" s="6"/>
    </row>
    <row r="23" s="1" customFormat="1" ht="18" customHeight="1">
      <c r="T23" s="6"/>
    </row>
    <row r="24" s="1" customFormat="1" ht="18" customHeight="1">
      <c r="T24" s="6"/>
    </row>
    <row r="25" s="1" customFormat="1" ht="18" customHeight="1">
      <c r="T25" s="6"/>
    </row>
    <row r="26" s="1" customFormat="1" ht="18" customHeight="1">
      <c r="T26" s="6"/>
    </row>
    <row r="27" s="1" customFormat="1" ht="18" customHeight="1">
      <c r="T27" s="6"/>
    </row>
    <row r="28" s="1" customFormat="1" ht="18" customHeight="1">
      <c r="T28" s="6"/>
    </row>
    <row r="29" s="1" customFormat="1" ht="18" customHeight="1">
      <c r="T29" s="6"/>
    </row>
    <row r="30" s="1" customFormat="1" ht="18" customHeight="1">
      <c r="T30" s="6"/>
    </row>
    <row r="31" s="1" customFormat="1" ht="18" customHeight="1">
      <c r="T31" s="6"/>
    </row>
    <row r="32" s="1" customFormat="1" ht="18" customHeight="1">
      <c r="T32" s="6"/>
    </row>
    <row r="33" s="1" customFormat="1" ht="18" customHeight="1">
      <c r="T33" s="6"/>
    </row>
    <row r="34" s="1" customFormat="1" ht="18" customHeight="1">
      <c r="T34" s="6"/>
    </row>
    <row r="35" s="1" customFormat="1" ht="18" customHeight="1">
      <c r="T35" s="6"/>
    </row>
    <row r="36" s="1" customFormat="1" ht="18" customHeight="1">
      <c r="T36" s="6"/>
    </row>
    <row r="37" s="1" customFormat="1" ht="18" customHeight="1">
      <c r="T37" s="6"/>
    </row>
    <row r="38" s="1" customFormat="1" ht="18" customHeight="1">
      <c r="T38" s="6"/>
    </row>
    <row r="39" s="1" customFormat="1" ht="18" customHeight="1">
      <c r="T39" s="6"/>
    </row>
    <row r="40" s="1" customFormat="1" ht="18" customHeight="1">
      <c r="T40" s="6"/>
    </row>
    <row r="41" s="1" customFormat="1" ht="18" customHeight="1">
      <c r="T41" s="6"/>
    </row>
    <row r="42" s="1" customFormat="1" ht="18" customHeight="1">
      <c r="T42" s="6"/>
    </row>
    <row r="43" s="1" customFormat="1" ht="18" customHeight="1">
      <c r="T43" s="6"/>
    </row>
    <row r="44" s="1" customFormat="1" ht="18" customHeight="1">
      <c r="T44" s="6"/>
    </row>
    <row r="45" s="1" customFormat="1" ht="18" customHeight="1">
      <c r="T45" s="6"/>
    </row>
    <row r="46" spans="2:20" s="1" customFormat="1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4"/>
    </row>
  </sheetData>
  <sheetProtection/>
  <mergeCells count="14">
    <mergeCell ref="B15:T20"/>
    <mergeCell ref="B12:B13"/>
    <mergeCell ref="T12:T13"/>
    <mergeCell ref="U5:U6"/>
    <mergeCell ref="U12:U13"/>
    <mergeCell ref="B5:B6"/>
    <mergeCell ref="T5:T6"/>
    <mergeCell ref="D11:S11"/>
    <mergeCell ref="S1:U1"/>
    <mergeCell ref="A2:T2"/>
    <mergeCell ref="D4:S4"/>
    <mergeCell ref="B7:B8"/>
    <mergeCell ref="T7:T8"/>
    <mergeCell ref="U7:U8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2"/>
  <sheetViews>
    <sheetView zoomScale="90" zoomScaleNormal="90" zoomScalePageLayoutView="0" workbookViewId="0" topLeftCell="A10">
      <selection activeCell="A22" sqref="A22:J22"/>
    </sheetView>
  </sheetViews>
  <sheetFormatPr defaultColWidth="9.00390625" defaultRowHeight="14.25"/>
  <cols>
    <col min="2" max="2" width="12.00390625" style="0" customWidth="1"/>
    <col min="4" max="4" width="9.75390625" style="0" customWidth="1"/>
    <col min="5" max="5" width="9.125" style="0" customWidth="1"/>
    <col min="6" max="6" width="8.875" style="0" customWidth="1"/>
    <col min="9" max="9" width="10.00390625" style="0" customWidth="1"/>
    <col min="10" max="10" width="18.125" style="0" customWidth="1"/>
  </cols>
  <sheetData>
    <row r="1" spans="9:10" ht="18.75" customHeight="1">
      <c r="I1" s="844"/>
      <c r="J1" s="844"/>
    </row>
    <row r="2" spans="1:10" ht="18.75" customHeight="1">
      <c r="A2" s="732" t="s">
        <v>126</v>
      </c>
      <c r="B2" s="732"/>
      <c r="C2" s="732"/>
      <c r="D2" s="732"/>
      <c r="E2" s="732"/>
      <c r="F2" s="732"/>
      <c r="G2" s="732"/>
      <c r="H2" s="732"/>
      <c r="I2" s="732"/>
      <c r="J2" s="732"/>
    </row>
    <row r="3" spans="1:10" ht="16.5" customHeight="1">
      <c r="A3" s="285"/>
      <c r="B3" s="285"/>
      <c r="C3" s="285"/>
      <c r="D3" s="285"/>
      <c r="E3" s="285"/>
      <c r="F3" s="285"/>
      <c r="G3" s="285"/>
      <c r="H3" s="285"/>
      <c r="I3" s="179"/>
      <c r="J3" s="397"/>
    </row>
    <row r="4" spans="1:10" ht="17.25" customHeight="1">
      <c r="A4" s="877" t="s">
        <v>166</v>
      </c>
      <c r="B4" s="878"/>
      <c r="C4" s="878"/>
      <c r="D4" s="878"/>
      <c r="E4" s="878"/>
      <c r="F4" s="878"/>
      <c r="G4" s="878"/>
      <c r="H4" s="878"/>
      <c r="I4" s="878"/>
      <c r="J4" s="878"/>
    </row>
    <row r="5" spans="1:11" ht="94.5" customHeight="1">
      <c r="A5" s="466" t="s">
        <v>28</v>
      </c>
      <c r="B5" s="467" t="s">
        <v>25</v>
      </c>
      <c r="C5" s="879" t="s">
        <v>100</v>
      </c>
      <c r="D5" s="880"/>
      <c r="E5" s="880"/>
      <c r="F5" s="880"/>
      <c r="G5" s="881"/>
      <c r="H5" s="469" t="s">
        <v>101</v>
      </c>
      <c r="I5" s="469" t="s">
        <v>74</v>
      </c>
      <c r="J5" s="470"/>
      <c r="K5" s="458"/>
    </row>
    <row r="6" spans="1:10" ht="15.75">
      <c r="A6" s="519">
        <v>1</v>
      </c>
      <c r="B6" s="467" t="s">
        <v>26</v>
      </c>
      <c r="C6" s="471">
        <v>0.2847222222222222</v>
      </c>
      <c r="D6" s="868">
        <v>0.6041666666666666</v>
      </c>
      <c r="E6" s="869"/>
      <c r="F6" s="472">
        <v>0.7361111111111112</v>
      </c>
      <c r="G6" s="473"/>
      <c r="H6" s="870">
        <v>0.7569444444444445</v>
      </c>
      <c r="I6" s="885">
        <v>3</v>
      </c>
      <c r="J6" s="470"/>
    </row>
    <row r="7" spans="1:10" ht="31.5">
      <c r="A7" s="520"/>
      <c r="B7" s="468" t="s">
        <v>102</v>
      </c>
      <c r="C7" s="471">
        <v>0.2951388888888889</v>
      </c>
      <c r="D7" s="868">
        <v>0.6145833333333334</v>
      </c>
      <c r="E7" s="869"/>
      <c r="F7" s="472">
        <v>0.7465277777777778</v>
      </c>
      <c r="G7" s="474"/>
      <c r="H7" s="871"/>
      <c r="I7" s="886"/>
      <c r="J7" s="470"/>
    </row>
    <row r="8" spans="1:10" ht="18" customHeight="1">
      <c r="A8" s="157"/>
      <c r="B8" s="156"/>
      <c r="C8" s="158"/>
      <c r="D8" s="158"/>
      <c r="E8" s="158"/>
      <c r="F8" s="158"/>
      <c r="G8" s="158"/>
      <c r="H8" s="159"/>
      <c r="I8" s="470"/>
      <c r="J8" s="470"/>
    </row>
    <row r="9" spans="1:10" ht="65.25" customHeight="1">
      <c r="A9" s="475" t="s">
        <v>28</v>
      </c>
      <c r="B9" s="476" t="s">
        <v>25</v>
      </c>
      <c r="C9" s="872" t="s">
        <v>103</v>
      </c>
      <c r="D9" s="873"/>
      <c r="E9" s="873"/>
      <c r="F9" s="873"/>
      <c r="G9" s="874"/>
      <c r="H9" s="475" t="s">
        <v>101</v>
      </c>
      <c r="I9" s="475" t="s">
        <v>74</v>
      </c>
      <c r="J9" s="470"/>
    </row>
    <row r="10" spans="1:10" ht="15.75">
      <c r="A10" s="519">
        <v>1</v>
      </c>
      <c r="B10" s="467" t="s">
        <v>26</v>
      </c>
      <c r="C10" s="472">
        <v>0.4166666666666667</v>
      </c>
      <c r="D10" s="868">
        <v>0.5833333333333334</v>
      </c>
      <c r="E10" s="869"/>
      <c r="F10" s="472">
        <v>0.7361111111111112</v>
      </c>
      <c r="G10" s="472"/>
      <c r="H10" s="870">
        <v>0.7708333333333334</v>
      </c>
      <c r="I10" s="882">
        <v>3</v>
      </c>
      <c r="J10" s="470"/>
    </row>
    <row r="11" spans="1:10" ht="31.5">
      <c r="A11" s="520"/>
      <c r="B11" s="468" t="s">
        <v>102</v>
      </c>
      <c r="C11" s="477">
        <v>0.4270833333333333</v>
      </c>
      <c r="D11" s="875">
        <v>0.59375</v>
      </c>
      <c r="E11" s="876"/>
      <c r="F11" s="477">
        <v>0.7465277777777778</v>
      </c>
      <c r="G11" s="477"/>
      <c r="H11" s="871"/>
      <c r="I11" s="883"/>
      <c r="J11" s="470"/>
    </row>
    <row r="12" spans="1:10" ht="16.5" customHeight="1">
      <c r="A12" s="156"/>
      <c r="B12" s="156"/>
      <c r="C12" s="156"/>
      <c r="D12" s="156"/>
      <c r="E12" s="156"/>
      <c r="F12" s="156"/>
      <c r="G12" s="156"/>
      <c r="H12" s="156"/>
      <c r="I12" s="478"/>
      <c r="J12" s="470"/>
    </row>
    <row r="13" spans="1:10" ht="28.5" customHeight="1">
      <c r="A13" s="887" t="s">
        <v>167</v>
      </c>
      <c r="B13" s="887"/>
      <c r="C13" s="887"/>
      <c r="D13" s="887"/>
      <c r="E13" s="887"/>
      <c r="F13" s="887"/>
      <c r="G13" s="887"/>
      <c r="H13" s="887"/>
      <c r="I13" s="887"/>
      <c r="J13" s="470"/>
    </row>
    <row r="14" spans="1:10" ht="63" customHeight="1">
      <c r="A14" s="475" t="s">
        <v>28</v>
      </c>
      <c r="B14" s="476" t="s">
        <v>25</v>
      </c>
      <c r="C14" s="872" t="s">
        <v>100</v>
      </c>
      <c r="D14" s="873"/>
      <c r="E14" s="873"/>
      <c r="F14" s="873"/>
      <c r="G14" s="873"/>
      <c r="H14" s="874"/>
      <c r="I14" s="475" t="s">
        <v>101</v>
      </c>
      <c r="J14" s="475" t="s">
        <v>74</v>
      </c>
    </row>
    <row r="15" spans="1:10" ht="15.75">
      <c r="A15" s="519">
        <v>1</v>
      </c>
      <c r="B15" s="467" t="s">
        <v>26</v>
      </c>
      <c r="C15" s="471">
        <v>0.2847222222222222</v>
      </c>
      <c r="D15" s="471">
        <v>0.34375</v>
      </c>
      <c r="E15" s="471">
        <v>0.4791666666666667</v>
      </c>
      <c r="F15" s="472">
        <v>0.6041666666666666</v>
      </c>
      <c r="G15" s="472">
        <v>0.7361111111111112</v>
      </c>
      <c r="H15" s="472"/>
      <c r="I15" s="870">
        <v>0.7569444444444445</v>
      </c>
      <c r="J15" s="885">
        <v>5</v>
      </c>
    </row>
    <row r="16" spans="1:10" ht="31.5">
      <c r="A16" s="520"/>
      <c r="B16" s="468" t="s">
        <v>102</v>
      </c>
      <c r="C16" s="471">
        <v>0.2951388888888889</v>
      </c>
      <c r="D16" s="471">
        <v>0.3541666666666667</v>
      </c>
      <c r="E16" s="471">
        <v>0.4895833333333333</v>
      </c>
      <c r="F16" s="472">
        <v>0.6145833333333334</v>
      </c>
      <c r="G16" s="472">
        <v>0.7465277777777778</v>
      </c>
      <c r="H16" s="472"/>
      <c r="I16" s="871"/>
      <c r="J16" s="886"/>
    </row>
    <row r="17" spans="1:10" ht="15.75" customHeight="1">
      <c r="A17" s="157"/>
      <c r="B17" s="156"/>
      <c r="C17" s="158"/>
      <c r="D17" s="158"/>
      <c r="E17" s="158"/>
      <c r="F17" s="537"/>
      <c r="G17" s="537"/>
      <c r="H17" s="537"/>
      <c r="I17" s="159"/>
      <c r="J17" s="470"/>
    </row>
    <row r="18" spans="1:10" ht="63" customHeight="1">
      <c r="A18" s="475" t="s">
        <v>28</v>
      </c>
      <c r="B18" s="476" t="s">
        <v>25</v>
      </c>
      <c r="C18" s="872" t="s">
        <v>170</v>
      </c>
      <c r="D18" s="873"/>
      <c r="E18" s="873"/>
      <c r="F18" s="873"/>
      <c r="G18" s="873"/>
      <c r="H18" s="874"/>
      <c r="I18" s="475" t="s">
        <v>101</v>
      </c>
      <c r="J18" s="475" t="s">
        <v>74</v>
      </c>
    </row>
    <row r="19" spans="1:10" ht="22.5" customHeight="1">
      <c r="A19" s="519">
        <v>1</v>
      </c>
      <c r="B19" s="467" t="s">
        <v>26</v>
      </c>
      <c r="C19" s="472">
        <v>0.34375</v>
      </c>
      <c r="D19" s="472">
        <v>0.4166666666666667</v>
      </c>
      <c r="E19" s="472">
        <v>0.4791666666666667</v>
      </c>
      <c r="F19" s="472">
        <v>0.6041666666666666</v>
      </c>
      <c r="G19" s="472">
        <v>0.7361111111111112</v>
      </c>
      <c r="H19" s="472">
        <v>0.7951388888888888</v>
      </c>
      <c r="I19" s="870">
        <v>0.8159722222222222</v>
      </c>
      <c r="J19" s="882">
        <v>6</v>
      </c>
    </row>
    <row r="20" spans="1:10" ht="42" customHeight="1">
      <c r="A20" s="520"/>
      <c r="B20" s="468" t="s">
        <v>102</v>
      </c>
      <c r="C20" s="477">
        <v>0.3541666666666667</v>
      </c>
      <c r="D20" s="477">
        <v>0.4270833333333333</v>
      </c>
      <c r="E20" s="477">
        <v>0.4895833333333333</v>
      </c>
      <c r="F20" s="477">
        <v>0.6145833333333334</v>
      </c>
      <c r="G20" s="477">
        <v>0.7465277777777778</v>
      </c>
      <c r="H20" s="477">
        <v>0.8055555555555555</v>
      </c>
      <c r="I20" s="871"/>
      <c r="J20" s="883"/>
    </row>
    <row r="21" spans="1:10" ht="15.75" customHeight="1">
      <c r="A21" s="398"/>
      <c r="B21" s="398"/>
      <c r="C21" s="398"/>
      <c r="D21" s="398"/>
      <c r="E21" s="398"/>
      <c r="F21" s="398"/>
      <c r="G21" s="398"/>
      <c r="H21" s="398"/>
      <c r="I21" s="398"/>
      <c r="J21" s="399"/>
    </row>
    <row r="22" spans="1:10" ht="62.25" customHeight="1">
      <c r="A22" s="884" t="s">
        <v>127</v>
      </c>
      <c r="B22" s="884"/>
      <c r="C22" s="884"/>
      <c r="D22" s="884"/>
      <c r="E22" s="884"/>
      <c r="F22" s="884"/>
      <c r="G22" s="884"/>
      <c r="H22" s="884"/>
      <c r="I22" s="884"/>
      <c r="J22" s="884"/>
    </row>
  </sheetData>
  <sheetProtection/>
  <mergeCells count="21">
    <mergeCell ref="I6:I7"/>
    <mergeCell ref="C9:G9"/>
    <mergeCell ref="A22:J22"/>
    <mergeCell ref="D6:E6"/>
    <mergeCell ref="I15:I16"/>
    <mergeCell ref="I19:I20"/>
    <mergeCell ref="J15:J16"/>
    <mergeCell ref="H6:H7"/>
    <mergeCell ref="J19:J20"/>
    <mergeCell ref="C18:H18"/>
    <mergeCell ref="A13:I13"/>
    <mergeCell ref="D10:E10"/>
    <mergeCell ref="H10:H11"/>
    <mergeCell ref="D7:E7"/>
    <mergeCell ref="C14:H14"/>
    <mergeCell ref="D11:E11"/>
    <mergeCell ref="I1:J1"/>
    <mergeCell ref="A2:J2"/>
    <mergeCell ref="A4:J4"/>
    <mergeCell ref="C5:G5"/>
    <mergeCell ref="I10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U33"/>
  <sheetViews>
    <sheetView view="pageBreakPreview" zoomScale="75" zoomScaleSheetLayoutView="75" zoomScalePageLayoutView="0" workbookViewId="0" topLeftCell="A20">
      <selection activeCell="G29" sqref="G29"/>
    </sheetView>
  </sheetViews>
  <sheetFormatPr defaultColWidth="9.00390625" defaultRowHeight="14.25"/>
  <cols>
    <col min="1" max="1" width="8.125" style="0" customWidth="1"/>
    <col min="2" max="2" width="15.00390625" style="0" customWidth="1"/>
    <col min="21" max="21" width="15.125" style="0" customWidth="1"/>
  </cols>
  <sheetData>
    <row r="1" spans="1:21" ht="15">
      <c r="A1" s="538"/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901"/>
      <c r="T1" s="901"/>
      <c r="U1" s="901"/>
    </row>
    <row r="2" spans="1:21" ht="18.75">
      <c r="A2" s="912" t="s">
        <v>35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</row>
    <row r="3" spans="1:21" ht="18.75">
      <c r="A3" s="234"/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4"/>
      <c r="R3" s="174"/>
      <c r="S3" s="174"/>
      <c r="T3" s="174"/>
      <c r="U3" s="173"/>
    </row>
    <row r="4" spans="1:21" ht="18.75">
      <c r="A4" s="914" t="s">
        <v>143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  <c r="L4" s="915"/>
      <c r="M4" s="915"/>
      <c r="N4" s="915"/>
      <c r="O4" s="915"/>
      <c r="P4" s="915"/>
      <c r="Q4" s="915"/>
      <c r="R4" s="915"/>
      <c r="S4" s="915"/>
      <c r="T4" s="915"/>
      <c r="U4" s="173"/>
    </row>
    <row r="5" spans="1:21" ht="19.5" thickBot="1">
      <c r="A5" s="234"/>
      <c r="B5" s="172"/>
      <c r="C5" s="173"/>
      <c r="D5" s="173"/>
      <c r="E5" s="173"/>
      <c r="F5" s="173"/>
      <c r="G5" s="173"/>
      <c r="H5" s="173"/>
      <c r="I5" s="173"/>
      <c r="J5" s="173"/>
      <c r="K5" s="173"/>
      <c r="L5" s="916" t="s">
        <v>60</v>
      </c>
      <c r="M5" s="917"/>
      <c r="N5" s="917"/>
      <c r="O5" s="375"/>
      <c r="P5" s="376">
        <v>0.041666666666666664</v>
      </c>
      <c r="Q5" s="375"/>
      <c r="R5" s="376">
        <v>0.02013888888888889</v>
      </c>
      <c r="S5" s="173"/>
      <c r="T5" s="173"/>
      <c r="U5" s="173"/>
    </row>
    <row r="6" spans="1:21" ht="44.25" thickBot="1" thickTop="1">
      <c r="A6" s="377" t="s">
        <v>59</v>
      </c>
      <c r="B6" s="378" t="s">
        <v>25</v>
      </c>
      <c r="C6" s="911" t="s">
        <v>58</v>
      </c>
      <c r="D6" s="911"/>
      <c r="E6" s="911"/>
      <c r="F6" s="911"/>
      <c r="G6" s="911"/>
      <c r="H6" s="911"/>
      <c r="I6" s="911"/>
      <c r="J6" s="911"/>
      <c r="K6" s="911"/>
      <c r="L6" s="911"/>
      <c r="M6" s="911"/>
      <c r="N6" s="911"/>
      <c r="O6" s="911"/>
      <c r="P6" s="911"/>
      <c r="Q6" s="911"/>
      <c r="R6" s="911"/>
      <c r="S6" s="911"/>
      <c r="T6" s="379" t="s">
        <v>81</v>
      </c>
      <c r="U6" s="115"/>
    </row>
    <row r="7" spans="1:21" ht="63" customHeight="1" thickBot="1" thickTop="1">
      <c r="A7" s="252">
        <v>1</v>
      </c>
      <c r="B7" s="284" t="s">
        <v>26</v>
      </c>
      <c r="C7" s="356"/>
      <c r="D7" s="351">
        <v>0.25</v>
      </c>
      <c r="E7" s="351">
        <v>0.2916666666666667</v>
      </c>
      <c r="F7" s="351">
        <v>0.3333333333333333</v>
      </c>
      <c r="G7" s="351">
        <v>0.375</v>
      </c>
      <c r="H7" s="351">
        <v>0.4166666666666667</v>
      </c>
      <c r="I7" s="351">
        <v>0.4583333333333333</v>
      </c>
      <c r="J7" s="351">
        <v>0.5</v>
      </c>
      <c r="K7" s="351">
        <v>0.5416666666666666</v>
      </c>
      <c r="L7" s="351">
        <v>0.5833333333333334</v>
      </c>
      <c r="M7" s="351">
        <v>0.625</v>
      </c>
      <c r="N7" s="351">
        <v>0.6666666666666666</v>
      </c>
      <c r="O7" s="351">
        <v>0.7083333333333334</v>
      </c>
      <c r="P7" s="351">
        <v>0.75</v>
      </c>
      <c r="Q7" s="351">
        <v>0.7916666666666666</v>
      </c>
      <c r="R7" s="351">
        <v>0.8333333333333334</v>
      </c>
      <c r="S7" s="360"/>
      <c r="T7" s="888">
        <v>0.875</v>
      </c>
      <c r="U7" s="115"/>
    </row>
    <row r="8" spans="1:21" ht="0.75" customHeight="1" hidden="1" thickBot="1" thickTop="1">
      <c r="A8" s="252"/>
      <c r="B8" s="358" t="s">
        <v>61</v>
      </c>
      <c r="C8" s="357"/>
      <c r="D8" s="350"/>
      <c r="E8" s="350">
        <f aca="true" t="shared" si="0" ref="E8:R8">E7-D17</f>
        <v>0.00833333333333336</v>
      </c>
      <c r="F8" s="350">
        <f t="shared" si="0"/>
        <v>0.008333333333333304</v>
      </c>
      <c r="G8" s="350">
        <f t="shared" si="0"/>
        <v>0.008333333333333026</v>
      </c>
      <c r="H8" s="350">
        <f t="shared" si="0"/>
        <v>0.008333333333333692</v>
      </c>
      <c r="I8" s="350">
        <f t="shared" si="0"/>
        <v>0.008333333333333304</v>
      </c>
      <c r="J8" s="350">
        <f t="shared" si="0"/>
        <v>0.008333333333333026</v>
      </c>
      <c r="K8" s="350">
        <f t="shared" si="0"/>
        <v>0.008333333333333637</v>
      </c>
      <c r="L8" s="350">
        <f t="shared" si="0"/>
        <v>0.008333333333333415</v>
      </c>
      <c r="M8" s="350">
        <f t="shared" si="0"/>
        <v>0.00833333333333297</v>
      </c>
      <c r="N8" s="350">
        <f t="shared" si="0"/>
        <v>0.008333333333333637</v>
      </c>
      <c r="O8" s="350">
        <f t="shared" si="0"/>
        <v>0.008333333333333415</v>
      </c>
      <c r="P8" s="350">
        <f t="shared" si="0"/>
        <v>0.00833333333333297</v>
      </c>
      <c r="Q8" s="350">
        <f t="shared" si="0"/>
        <v>0.008333333333333637</v>
      </c>
      <c r="R8" s="350">
        <f t="shared" si="0"/>
        <v>0.008333333333333415</v>
      </c>
      <c r="S8" s="354"/>
      <c r="T8" s="889"/>
      <c r="U8" s="115"/>
    </row>
    <row r="9" spans="1:21" ht="56.25" customHeight="1" thickBot="1" thickTop="1">
      <c r="A9" s="918">
        <v>2</v>
      </c>
      <c r="B9" s="389" t="s">
        <v>26</v>
      </c>
      <c r="C9" s="356"/>
      <c r="D9" s="351">
        <v>0.25833333333333336</v>
      </c>
      <c r="E9" s="351">
        <v>0.3</v>
      </c>
      <c r="F9" s="351">
        <v>0.341666666666667</v>
      </c>
      <c r="G9" s="351">
        <v>0.383333333333333</v>
      </c>
      <c r="H9" s="380">
        <v>0.425</v>
      </c>
      <c r="I9" s="380">
        <v>0.4666666666666666</v>
      </c>
      <c r="J9" s="380">
        <v>0.508333333333333</v>
      </c>
      <c r="K9" s="380">
        <v>0.55</v>
      </c>
      <c r="L9" s="380">
        <v>0.591666666666667</v>
      </c>
      <c r="M9" s="380">
        <v>0.6333333333333333</v>
      </c>
      <c r="N9" s="380">
        <v>0.6749999999999999</v>
      </c>
      <c r="O9" s="380">
        <v>0.716666666666667</v>
      </c>
      <c r="P9" s="380">
        <v>0.758333333333333</v>
      </c>
      <c r="Q9" s="380">
        <v>0.8</v>
      </c>
      <c r="R9" s="380">
        <v>0.841666666666667</v>
      </c>
      <c r="S9" s="381">
        <v>0.8833333333333333</v>
      </c>
      <c r="T9" s="896">
        <v>0.925</v>
      </c>
      <c r="U9" s="117"/>
    </row>
    <row r="10" spans="1:21" ht="0.75" customHeight="1" hidden="1" thickBot="1" thickTop="1">
      <c r="A10" s="918"/>
      <c r="B10" s="388" t="s">
        <v>61</v>
      </c>
      <c r="C10" s="355"/>
      <c r="D10" s="350">
        <f>D9-D7</f>
        <v>0.00833333333333336</v>
      </c>
      <c r="E10" s="350">
        <f>E9-E7</f>
        <v>0.008333333333333304</v>
      </c>
      <c r="F10" s="350">
        <f>F9-F7</f>
        <v>0.008333333333333692</v>
      </c>
      <c r="G10" s="350">
        <f>G9-G7</f>
        <v>0.008333333333333026</v>
      </c>
      <c r="H10" s="350">
        <v>0.008333333333333333</v>
      </c>
      <c r="I10" s="350">
        <f>I9-I7</f>
        <v>0.008333333333333304</v>
      </c>
      <c r="J10" s="350">
        <f>J9-J7</f>
        <v>0.00833333333333297</v>
      </c>
      <c r="K10" s="350">
        <f>K9-K7</f>
        <v>0.008333333333333415</v>
      </c>
      <c r="L10" s="350">
        <f>L9-L7</f>
        <v>0.008333333333333637</v>
      </c>
      <c r="M10" s="350">
        <v>0.008333333333333333</v>
      </c>
      <c r="N10" s="350">
        <f>N9-N7</f>
        <v>0.008333333333333304</v>
      </c>
      <c r="O10" s="350">
        <f>O9-O7</f>
        <v>0.008333333333333637</v>
      </c>
      <c r="P10" s="350">
        <f>P9-P7</f>
        <v>0.00833333333333297</v>
      </c>
      <c r="Q10" s="350">
        <f>Q9-Q7</f>
        <v>0.008333333333333415</v>
      </c>
      <c r="R10" s="350">
        <f>R9-R7</f>
        <v>0.008333333333333637</v>
      </c>
      <c r="S10" s="382">
        <f>S9-R17</f>
        <v>0.016666666666666607</v>
      </c>
      <c r="T10" s="897"/>
      <c r="U10" s="117"/>
    </row>
    <row r="11" spans="1:21" ht="27.75" customHeight="1" thickBot="1" thickTop="1">
      <c r="A11" s="898">
        <v>3</v>
      </c>
      <c r="B11" s="465" t="s">
        <v>122</v>
      </c>
      <c r="C11" s="487">
        <v>0.25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459"/>
      <c r="T11" s="460"/>
      <c r="U11" s="117"/>
    </row>
    <row r="12" spans="1:21" ht="50.25" customHeight="1" thickBot="1" thickTop="1">
      <c r="A12" s="899"/>
      <c r="B12" s="389" t="s">
        <v>26</v>
      </c>
      <c r="C12" s="385"/>
      <c r="D12" s="380">
        <v>0.26666666666666666</v>
      </c>
      <c r="E12" s="380">
        <v>0.308333333333333</v>
      </c>
      <c r="F12" s="380">
        <v>0.35</v>
      </c>
      <c r="G12" s="380">
        <v>0.391666666666667</v>
      </c>
      <c r="H12" s="380">
        <v>0.433333333333333</v>
      </c>
      <c r="I12" s="380">
        <v>0.475</v>
      </c>
      <c r="J12" s="380">
        <v>0.516666666666667</v>
      </c>
      <c r="K12" s="380">
        <v>0.558333333333333</v>
      </c>
      <c r="L12" s="380">
        <v>0.6</v>
      </c>
      <c r="M12" s="380">
        <v>0.641666666666667</v>
      </c>
      <c r="N12" s="380">
        <v>0.683333333333333</v>
      </c>
      <c r="O12" s="380">
        <v>0.725</v>
      </c>
      <c r="P12" s="380">
        <v>0.766666666666667</v>
      </c>
      <c r="Q12" s="380">
        <v>0.808333333333333</v>
      </c>
      <c r="R12" s="380"/>
      <c r="S12" s="383"/>
      <c r="T12" s="894">
        <v>0.85</v>
      </c>
      <c r="U12" s="113"/>
    </row>
    <row r="13" spans="1:21" ht="17.25" customHeight="1" hidden="1" thickBot="1">
      <c r="A13" s="900"/>
      <c r="B13" s="388" t="s">
        <v>61</v>
      </c>
      <c r="C13" s="386"/>
      <c r="D13" s="353">
        <f>D12-D9</f>
        <v>0.008333333333333304</v>
      </c>
      <c r="E13" s="353">
        <f aca="true" t="shared" si="1" ref="E13:Q13">E12-E9</f>
        <v>0.008333333333333026</v>
      </c>
      <c r="F13" s="353">
        <f t="shared" si="1"/>
        <v>0.00833333333333297</v>
      </c>
      <c r="G13" s="353">
        <f t="shared" si="1"/>
        <v>0.00833333333333397</v>
      </c>
      <c r="H13" s="353">
        <v>0.008333333333333333</v>
      </c>
      <c r="I13" s="353">
        <f t="shared" si="1"/>
        <v>0.00833333333333336</v>
      </c>
      <c r="J13" s="353">
        <f t="shared" si="1"/>
        <v>0.008333333333334081</v>
      </c>
      <c r="K13" s="353">
        <f t="shared" si="1"/>
        <v>0.00833333333333297</v>
      </c>
      <c r="L13" s="353">
        <f t="shared" si="1"/>
        <v>0.00833333333333297</v>
      </c>
      <c r="M13" s="353">
        <v>0.008333333333333333</v>
      </c>
      <c r="N13" s="353">
        <f t="shared" si="1"/>
        <v>0.008333333333333082</v>
      </c>
      <c r="O13" s="353">
        <f t="shared" si="1"/>
        <v>0.00833333333333297</v>
      </c>
      <c r="P13" s="353">
        <f t="shared" si="1"/>
        <v>0.008333333333334081</v>
      </c>
      <c r="Q13" s="353">
        <f t="shared" si="1"/>
        <v>0.00833333333333297</v>
      </c>
      <c r="R13" s="353"/>
      <c r="S13" s="382"/>
      <c r="T13" s="895"/>
      <c r="U13" s="117"/>
    </row>
    <row r="14" spans="1:21" ht="51" customHeight="1" thickBot="1" thickTop="1">
      <c r="A14" s="890">
        <v>4</v>
      </c>
      <c r="B14" s="389" t="s">
        <v>26</v>
      </c>
      <c r="C14" s="385"/>
      <c r="D14" s="351">
        <v>0.27499999999999997</v>
      </c>
      <c r="E14" s="351">
        <v>0.316666666666667</v>
      </c>
      <c r="F14" s="351">
        <v>0.358333333333333</v>
      </c>
      <c r="G14" s="351">
        <v>0.4</v>
      </c>
      <c r="H14" s="351">
        <v>0.441666666666667</v>
      </c>
      <c r="I14" s="351">
        <v>0.483333333333333</v>
      </c>
      <c r="J14" s="351">
        <v>0.525</v>
      </c>
      <c r="K14" s="351">
        <v>0.566666666666667</v>
      </c>
      <c r="L14" s="351">
        <v>0.608333333333333</v>
      </c>
      <c r="M14" s="351">
        <v>0.65</v>
      </c>
      <c r="N14" s="351">
        <v>0.691666666666667</v>
      </c>
      <c r="O14" s="351">
        <v>0.733333333333333</v>
      </c>
      <c r="P14" s="351">
        <v>0.775</v>
      </c>
      <c r="Q14" s="351">
        <v>0.816666666666667</v>
      </c>
      <c r="R14" s="380"/>
      <c r="S14" s="383"/>
      <c r="T14" s="894">
        <v>0.8583333333333334</v>
      </c>
      <c r="U14" s="117"/>
    </row>
    <row r="15" spans="1:21" ht="3" customHeight="1" hidden="1" thickBot="1" thickTop="1">
      <c r="A15" s="890"/>
      <c r="B15" s="388" t="s">
        <v>61</v>
      </c>
      <c r="C15" s="386"/>
      <c r="D15" s="350">
        <f>D14-D12</f>
        <v>0.008333333333333304</v>
      </c>
      <c r="E15" s="350">
        <f aca="true" t="shared" si="2" ref="E15:Q15">E14-E12</f>
        <v>0.00833333333333397</v>
      </c>
      <c r="F15" s="350">
        <f t="shared" si="2"/>
        <v>0.008333333333333026</v>
      </c>
      <c r="G15" s="350">
        <f t="shared" si="2"/>
        <v>0.008333333333333026</v>
      </c>
      <c r="H15" s="350">
        <f t="shared" si="2"/>
        <v>0.00833333333333397</v>
      </c>
      <c r="I15" s="350">
        <f t="shared" si="2"/>
        <v>0.008333333333333026</v>
      </c>
      <c r="J15" s="350">
        <f t="shared" si="2"/>
        <v>0.00833333333333297</v>
      </c>
      <c r="K15" s="350">
        <f t="shared" si="2"/>
        <v>0.00833333333333397</v>
      </c>
      <c r="L15" s="350">
        <f t="shared" si="2"/>
        <v>0.00833333333333297</v>
      </c>
      <c r="M15" s="350">
        <f t="shared" si="2"/>
        <v>0.00833333333333297</v>
      </c>
      <c r="N15" s="350">
        <f t="shared" si="2"/>
        <v>0.00833333333333397</v>
      </c>
      <c r="O15" s="350">
        <f t="shared" si="2"/>
        <v>0.00833333333333297</v>
      </c>
      <c r="P15" s="350">
        <f t="shared" si="2"/>
        <v>0.00833333333333297</v>
      </c>
      <c r="Q15" s="350">
        <f t="shared" si="2"/>
        <v>0.00833333333333397</v>
      </c>
      <c r="R15" s="353"/>
      <c r="S15" s="384"/>
      <c r="T15" s="895"/>
      <c r="U15" s="117"/>
    </row>
    <row r="16" spans="1:21" ht="27.75" customHeight="1" thickBot="1" thickTop="1">
      <c r="A16" s="891">
        <v>5</v>
      </c>
      <c r="B16" s="465" t="s">
        <v>122</v>
      </c>
      <c r="C16" s="461">
        <v>0.2638888888888889</v>
      </c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462"/>
      <c r="S16" s="463"/>
      <c r="T16" s="464"/>
      <c r="U16" s="117"/>
    </row>
    <row r="17" spans="1:21" ht="47.25" customHeight="1" thickTop="1">
      <c r="A17" s="892"/>
      <c r="B17" s="389" t="s">
        <v>26</v>
      </c>
      <c r="C17" s="385"/>
      <c r="D17" s="283">
        <v>0.2833333333333333</v>
      </c>
      <c r="E17" s="283">
        <v>0.325</v>
      </c>
      <c r="F17" s="283">
        <v>0.366666666666667</v>
      </c>
      <c r="G17" s="283">
        <v>0.408333333333333</v>
      </c>
      <c r="H17" s="283">
        <v>0.45</v>
      </c>
      <c r="I17" s="283">
        <v>0.491666666666667</v>
      </c>
      <c r="J17" s="283">
        <v>0.533333333333333</v>
      </c>
      <c r="K17" s="283">
        <v>0.575</v>
      </c>
      <c r="L17" s="283">
        <v>0.616666666666667</v>
      </c>
      <c r="M17" s="283">
        <v>0.658333333333333</v>
      </c>
      <c r="N17" s="283">
        <v>0.7</v>
      </c>
      <c r="O17" s="283">
        <v>0.741666666666667</v>
      </c>
      <c r="P17" s="283">
        <v>0.783333333333333</v>
      </c>
      <c r="Q17" s="283">
        <v>0.825</v>
      </c>
      <c r="R17" s="380">
        <v>0.8666666666666667</v>
      </c>
      <c r="S17" s="894">
        <v>0.9083333333333333</v>
      </c>
      <c r="T17" s="894">
        <v>0.9291666666666667</v>
      </c>
      <c r="U17" s="116" t="s">
        <v>121</v>
      </c>
    </row>
    <row r="18" spans="1:21" ht="17.25" customHeight="1" hidden="1" thickBot="1">
      <c r="A18" s="893"/>
      <c r="B18" s="358" t="s">
        <v>61</v>
      </c>
      <c r="C18" s="387">
        <f>C17-C9</f>
        <v>0</v>
      </c>
      <c r="D18" s="352">
        <f aca="true" t="shared" si="3" ref="D18:Q18">D17-D14</f>
        <v>0.00833333333333336</v>
      </c>
      <c r="E18" s="352">
        <f t="shared" si="3"/>
        <v>0.008333333333333026</v>
      </c>
      <c r="F18" s="352">
        <f t="shared" si="3"/>
        <v>0.00833333333333397</v>
      </c>
      <c r="G18" s="352">
        <f t="shared" si="3"/>
        <v>0.00833333333333297</v>
      </c>
      <c r="H18" s="352">
        <f t="shared" si="3"/>
        <v>0.008333333333333026</v>
      </c>
      <c r="I18" s="352">
        <f t="shared" si="3"/>
        <v>0.00833333333333397</v>
      </c>
      <c r="J18" s="352">
        <f t="shared" si="3"/>
        <v>0.00833333333333297</v>
      </c>
      <c r="K18" s="352">
        <f t="shared" si="3"/>
        <v>0.00833333333333297</v>
      </c>
      <c r="L18" s="352">
        <f t="shared" si="3"/>
        <v>0.008333333333334081</v>
      </c>
      <c r="M18" s="352">
        <f t="shared" si="3"/>
        <v>0.00833333333333297</v>
      </c>
      <c r="N18" s="352">
        <f t="shared" si="3"/>
        <v>0.00833333333333297</v>
      </c>
      <c r="O18" s="352">
        <f t="shared" si="3"/>
        <v>0.008333333333334081</v>
      </c>
      <c r="P18" s="352">
        <f t="shared" si="3"/>
        <v>0.00833333333333297</v>
      </c>
      <c r="Q18" s="352">
        <f t="shared" si="3"/>
        <v>0.00833333333333297</v>
      </c>
      <c r="R18" s="353">
        <f>R17-R9</f>
        <v>0.02499999999999969</v>
      </c>
      <c r="S18" s="895"/>
      <c r="T18" s="895"/>
      <c r="U18" s="115"/>
    </row>
    <row r="19" spans="1:21" ht="16.5">
      <c r="A19" s="119"/>
      <c r="B19" s="120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2"/>
      <c r="S19" s="123"/>
      <c r="T19" s="124"/>
      <c r="U19" s="115"/>
    </row>
    <row r="20" spans="1:21" ht="17.25" thickBot="1">
      <c r="A20" s="119"/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2"/>
      <c r="S20" s="123"/>
      <c r="T20" s="124"/>
      <c r="U20" s="115"/>
    </row>
    <row r="21" spans="1:21" ht="42.75" customHeight="1" thickBot="1" thickTop="1">
      <c r="A21" s="379" t="s">
        <v>59</v>
      </c>
      <c r="B21" s="378" t="s">
        <v>25</v>
      </c>
      <c r="C21" s="911" t="s">
        <v>54</v>
      </c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379" t="s">
        <v>81</v>
      </c>
      <c r="U21" s="115"/>
    </row>
    <row r="22" spans="1:21" ht="66" customHeight="1" thickBot="1" thickTop="1">
      <c r="A22" s="515">
        <v>1</v>
      </c>
      <c r="B22" s="284" t="s">
        <v>26</v>
      </c>
      <c r="C22" s="356"/>
      <c r="D22" s="351">
        <v>0.25</v>
      </c>
      <c r="E22" s="351">
        <v>0.2916666666666667</v>
      </c>
      <c r="F22" s="351">
        <v>0.3333333333333333</v>
      </c>
      <c r="G22" s="351">
        <v>0.375</v>
      </c>
      <c r="H22" s="351">
        <v>0.4166666666666667</v>
      </c>
      <c r="I22" s="351">
        <v>0.4583333333333333</v>
      </c>
      <c r="J22" s="351">
        <v>0.5</v>
      </c>
      <c r="K22" s="351">
        <v>0.5416666666666666</v>
      </c>
      <c r="L22" s="351">
        <v>0.5833333333333334</v>
      </c>
      <c r="M22" s="351">
        <v>0.625</v>
      </c>
      <c r="N22" s="351">
        <v>0.6666666666666666</v>
      </c>
      <c r="O22" s="351">
        <v>0.7083333333333334</v>
      </c>
      <c r="P22" s="351">
        <v>0.75</v>
      </c>
      <c r="Q22" s="351">
        <v>0.7916666666666666</v>
      </c>
      <c r="R22" s="351">
        <v>0.8333333333333334</v>
      </c>
      <c r="S22" s="392"/>
      <c r="T22" s="516">
        <v>0.875</v>
      </c>
      <c r="U22" s="115"/>
    </row>
    <row r="23" spans="1:21" ht="66.75" customHeight="1" thickTop="1">
      <c r="A23" s="904">
        <v>2</v>
      </c>
      <c r="B23" s="389" t="s">
        <v>26</v>
      </c>
      <c r="C23" s="356"/>
      <c r="D23" s="351">
        <v>0.25833333333333336</v>
      </c>
      <c r="E23" s="351">
        <v>0.3</v>
      </c>
      <c r="F23" s="351">
        <v>0.341666666666667</v>
      </c>
      <c r="G23" s="351">
        <v>0.383333333333333</v>
      </c>
      <c r="H23" s="380">
        <v>0.425</v>
      </c>
      <c r="I23" s="380">
        <v>0.4666666666666666</v>
      </c>
      <c r="J23" s="380">
        <v>0.508333333333333</v>
      </c>
      <c r="K23" s="380">
        <v>0.55</v>
      </c>
      <c r="L23" s="380">
        <v>0.591666666666667</v>
      </c>
      <c r="M23" s="380">
        <v>0.6333333333333333</v>
      </c>
      <c r="N23" s="380">
        <v>0.6749999999999999</v>
      </c>
      <c r="O23" s="380">
        <v>0.716666666666667</v>
      </c>
      <c r="P23" s="380">
        <v>0.758333333333333</v>
      </c>
      <c r="Q23" s="380">
        <v>0.8</v>
      </c>
      <c r="R23" s="380">
        <v>0.841666666666667</v>
      </c>
      <c r="S23" s="393">
        <v>0.8833333333333333</v>
      </c>
      <c r="T23" s="908">
        <v>0.925</v>
      </c>
      <c r="U23" s="117"/>
    </row>
    <row r="24" spans="1:21" ht="1.5" customHeight="1" thickBot="1">
      <c r="A24" s="905"/>
      <c r="B24" s="388" t="s">
        <v>61</v>
      </c>
      <c r="C24" s="355"/>
      <c r="D24" s="350">
        <f>D23-D22</f>
        <v>0.00833333333333336</v>
      </c>
      <c r="E24" s="350">
        <f>E23-E22</f>
        <v>0.008333333333333304</v>
      </c>
      <c r="F24" s="350">
        <f>F23-F22</f>
        <v>0.008333333333333692</v>
      </c>
      <c r="G24" s="350">
        <f>G23-G22</f>
        <v>0.008333333333333026</v>
      </c>
      <c r="H24" s="350">
        <v>0.008333333333333333</v>
      </c>
      <c r="I24" s="350">
        <f>I23-I22</f>
        <v>0.008333333333333304</v>
      </c>
      <c r="J24" s="350">
        <f>J23-J22</f>
        <v>0.00833333333333297</v>
      </c>
      <c r="K24" s="350">
        <f>K23-K22</f>
        <v>0.008333333333333415</v>
      </c>
      <c r="L24" s="350">
        <f>L23-L22</f>
        <v>0.008333333333333637</v>
      </c>
      <c r="M24" s="350">
        <v>0.008333333333333333</v>
      </c>
      <c r="N24" s="350">
        <f>N23-N22</f>
        <v>0.008333333333333304</v>
      </c>
      <c r="O24" s="350">
        <f>O23-O22</f>
        <v>0.008333333333333637</v>
      </c>
      <c r="P24" s="350">
        <f>P23-P22</f>
        <v>0.00833333333333297</v>
      </c>
      <c r="Q24" s="350">
        <f>Q23-Q22</f>
        <v>0.008333333333333415</v>
      </c>
      <c r="R24" s="350">
        <f>R23-R22</f>
        <v>0.008333333333333637</v>
      </c>
      <c r="S24" s="390">
        <f>S23-R29</f>
        <v>0.016666666666666607</v>
      </c>
      <c r="T24" s="909"/>
      <c r="U24" s="117"/>
    </row>
    <row r="25" spans="1:21" ht="51.75" customHeight="1" thickBot="1" thickTop="1">
      <c r="A25" s="904">
        <v>3</v>
      </c>
      <c r="B25" s="389" t="s">
        <v>121</v>
      </c>
      <c r="C25" s="385">
        <v>0.25</v>
      </c>
      <c r="D25" s="380">
        <v>0.26666666666666666</v>
      </c>
      <c r="E25" s="380">
        <v>0.308333333333333</v>
      </c>
      <c r="F25" s="380">
        <v>0.35</v>
      </c>
      <c r="G25" s="380">
        <v>0.391666666666667</v>
      </c>
      <c r="H25" s="380">
        <v>0.433333333333333</v>
      </c>
      <c r="I25" s="380">
        <v>0.475</v>
      </c>
      <c r="J25" s="380">
        <v>0.516666666666667</v>
      </c>
      <c r="K25" s="380">
        <v>0.558333333333333</v>
      </c>
      <c r="L25" s="380">
        <v>0.6</v>
      </c>
      <c r="M25" s="380">
        <v>0.641666666666667</v>
      </c>
      <c r="N25" s="380">
        <v>0.683333333333333</v>
      </c>
      <c r="O25" s="380">
        <v>0.725</v>
      </c>
      <c r="P25" s="380">
        <v>0.766666666666667</v>
      </c>
      <c r="Q25" s="380">
        <v>0.808333333333333</v>
      </c>
      <c r="R25" s="380"/>
      <c r="S25" s="394"/>
      <c r="T25" s="906">
        <v>0.85</v>
      </c>
      <c r="U25" s="113"/>
    </row>
    <row r="26" spans="1:21" ht="17.25" customHeight="1" hidden="1" thickBot="1">
      <c r="A26" s="905"/>
      <c r="B26" s="388" t="s">
        <v>61</v>
      </c>
      <c r="C26" s="386"/>
      <c r="D26" s="353">
        <f>D25-D23</f>
        <v>0.008333333333333304</v>
      </c>
      <c r="E26" s="353">
        <f aca="true" t="shared" si="4" ref="E26:Q26">E25-E23</f>
        <v>0.008333333333333026</v>
      </c>
      <c r="F26" s="353">
        <f t="shared" si="4"/>
        <v>0.00833333333333297</v>
      </c>
      <c r="G26" s="353">
        <f t="shared" si="4"/>
        <v>0.00833333333333397</v>
      </c>
      <c r="H26" s="353">
        <f>H25-H22</f>
        <v>0.01666666666666633</v>
      </c>
      <c r="I26" s="353">
        <f t="shared" si="4"/>
        <v>0.00833333333333336</v>
      </c>
      <c r="J26" s="353">
        <f t="shared" si="4"/>
        <v>0.008333333333334081</v>
      </c>
      <c r="K26" s="353">
        <f t="shared" si="4"/>
        <v>0.00833333333333297</v>
      </c>
      <c r="L26" s="353">
        <f t="shared" si="4"/>
        <v>0.00833333333333297</v>
      </c>
      <c r="M26" s="353">
        <v>0.008333333333333333</v>
      </c>
      <c r="N26" s="353">
        <f t="shared" si="4"/>
        <v>0.008333333333333082</v>
      </c>
      <c r="O26" s="353">
        <f t="shared" si="4"/>
        <v>0.00833333333333297</v>
      </c>
      <c r="P26" s="353">
        <f t="shared" si="4"/>
        <v>0.008333333333334081</v>
      </c>
      <c r="Q26" s="353">
        <f t="shared" si="4"/>
        <v>0.00833333333333297</v>
      </c>
      <c r="R26" s="353"/>
      <c r="S26" s="390"/>
      <c r="T26" s="907"/>
      <c r="U26" s="117"/>
    </row>
    <row r="27" spans="1:21" ht="58.5" customHeight="1" thickTop="1">
      <c r="A27" s="919">
        <v>4</v>
      </c>
      <c r="B27" s="389" t="s">
        <v>26</v>
      </c>
      <c r="C27" s="385"/>
      <c r="D27" s="351"/>
      <c r="E27" s="351">
        <v>0.31666666666666665</v>
      </c>
      <c r="F27" s="351">
        <v>0.358333333333333</v>
      </c>
      <c r="G27" s="351">
        <v>0.4</v>
      </c>
      <c r="H27" s="351">
        <v>0.441666666666667</v>
      </c>
      <c r="I27" s="351">
        <v>0.483333333333333</v>
      </c>
      <c r="J27" s="351">
        <v>0.525</v>
      </c>
      <c r="K27" s="351">
        <v>0.566666666666667</v>
      </c>
      <c r="L27" s="351">
        <v>0.608333333333333</v>
      </c>
      <c r="M27" s="351">
        <v>0.65</v>
      </c>
      <c r="N27" s="351">
        <v>0.691666666666667</v>
      </c>
      <c r="O27" s="351">
        <v>0.733333333333333</v>
      </c>
      <c r="P27" s="351">
        <v>0.775</v>
      </c>
      <c r="Q27" s="351">
        <v>0.816666666666667</v>
      </c>
      <c r="R27" s="380"/>
      <c r="S27" s="394"/>
      <c r="T27" s="906">
        <v>0.8583333333333334</v>
      </c>
      <c r="U27" s="117"/>
    </row>
    <row r="28" spans="1:21" ht="2.25" customHeight="1" thickBot="1">
      <c r="A28" s="920"/>
      <c r="B28" s="388" t="s">
        <v>61</v>
      </c>
      <c r="C28" s="386"/>
      <c r="D28" s="350"/>
      <c r="E28" s="350">
        <f aca="true" t="shared" si="5" ref="E28:Q28">E27-E25</f>
        <v>0.008333333333333637</v>
      </c>
      <c r="F28" s="350">
        <f t="shared" si="5"/>
        <v>0.008333333333333026</v>
      </c>
      <c r="G28" s="350">
        <f t="shared" si="5"/>
        <v>0.008333333333333026</v>
      </c>
      <c r="H28" s="350">
        <f t="shared" si="5"/>
        <v>0.00833333333333397</v>
      </c>
      <c r="I28" s="350">
        <f t="shared" si="5"/>
        <v>0.008333333333333026</v>
      </c>
      <c r="J28" s="350">
        <f t="shared" si="5"/>
        <v>0.00833333333333297</v>
      </c>
      <c r="K28" s="350">
        <f t="shared" si="5"/>
        <v>0.00833333333333397</v>
      </c>
      <c r="L28" s="350">
        <f t="shared" si="5"/>
        <v>0.00833333333333297</v>
      </c>
      <c r="M28" s="350">
        <f t="shared" si="5"/>
        <v>0.00833333333333297</v>
      </c>
      <c r="N28" s="350">
        <f t="shared" si="5"/>
        <v>0.00833333333333397</v>
      </c>
      <c r="O28" s="350">
        <f t="shared" si="5"/>
        <v>0.00833333333333297</v>
      </c>
      <c r="P28" s="350">
        <f t="shared" si="5"/>
        <v>0.00833333333333297</v>
      </c>
      <c r="Q28" s="350">
        <f t="shared" si="5"/>
        <v>0.00833333333333397</v>
      </c>
      <c r="R28" s="353"/>
      <c r="S28" s="391"/>
      <c r="T28" s="907"/>
      <c r="U28" s="117"/>
    </row>
    <row r="29" spans="1:21" ht="52.5" customHeight="1" thickTop="1">
      <c r="A29" s="902">
        <v>5</v>
      </c>
      <c r="B29" s="389" t="s">
        <v>123</v>
      </c>
      <c r="C29" s="385">
        <v>0.2638888888888889</v>
      </c>
      <c r="D29" s="283">
        <v>0.2833333333333333</v>
      </c>
      <c r="E29" s="283">
        <v>0.325</v>
      </c>
      <c r="F29" s="283">
        <v>0.366666666666667</v>
      </c>
      <c r="G29" s="283">
        <v>0.408333333333333</v>
      </c>
      <c r="H29" s="283">
        <v>0.45</v>
      </c>
      <c r="I29" s="283">
        <v>0.491666666666667</v>
      </c>
      <c r="J29" s="283">
        <v>0.533333333333333</v>
      </c>
      <c r="K29" s="283">
        <v>0.575</v>
      </c>
      <c r="L29" s="283">
        <v>0.616666666666667</v>
      </c>
      <c r="M29" s="283">
        <v>0.658333333333333</v>
      </c>
      <c r="N29" s="283">
        <v>0.7</v>
      </c>
      <c r="O29" s="283">
        <v>0.741666666666667</v>
      </c>
      <c r="P29" s="283">
        <v>0.783333333333333</v>
      </c>
      <c r="Q29" s="283">
        <v>0.825</v>
      </c>
      <c r="R29" s="380">
        <v>0.8666666666666667</v>
      </c>
      <c r="S29" s="894">
        <v>0.9083333333333333</v>
      </c>
      <c r="T29" s="906">
        <v>0.9291666666666667</v>
      </c>
      <c r="U29" s="116" t="s">
        <v>121</v>
      </c>
    </row>
    <row r="30" spans="1:21" ht="1.5" customHeight="1" thickBot="1">
      <c r="A30" s="903"/>
      <c r="B30" s="358" t="s">
        <v>61</v>
      </c>
      <c r="C30" s="387">
        <f>C29-C23</f>
        <v>0.2638888888888889</v>
      </c>
      <c r="D30" s="352">
        <f>D29-D25</f>
        <v>0.016666666666666663</v>
      </c>
      <c r="E30" s="352">
        <f aca="true" t="shared" si="6" ref="E30:Q30">E29-E27</f>
        <v>0.00833333333333336</v>
      </c>
      <c r="F30" s="352">
        <f t="shared" si="6"/>
        <v>0.00833333333333397</v>
      </c>
      <c r="G30" s="352">
        <f t="shared" si="6"/>
        <v>0.00833333333333297</v>
      </c>
      <c r="H30" s="352">
        <f t="shared" si="6"/>
        <v>0.008333333333333026</v>
      </c>
      <c r="I30" s="352">
        <f t="shared" si="6"/>
        <v>0.00833333333333397</v>
      </c>
      <c r="J30" s="352">
        <f t="shared" si="6"/>
        <v>0.00833333333333297</v>
      </c>
      <c r="K30" s="352">
        <f t="shared" si="6"/>
        <v>0.00833333333333297</v>
      </c>
      <c r="L30" s="352">
        <f t="shared" si="6"/>
        <v>0.008333333333334081</v>
      </c>
      <c r="M30" s="352">
        <f t="shared" si="6"/>
        <v>0.00833333333333297</v>
      </c>
      <c r="N30" s="352">
        <f t="shared" si="6"/>
        <v>0.00833333333333297</v>
      </c>
      <c r="O30" s="352">
        <f t="shared" si="6"/>
        <v>0.008333333333334081</v>
      </c>
      <c r="P30" s="352">
        <f t="shared" si="6"/>
        <v>0.00833333333333297</v>
      </c>
      <c r="Q30" s="352">
        <f t="shared" si="6"/>
        <v>0.00833333333333297</v>
      </c>
      <c r="R30" s="353">
        <f>R29-R23</f>
        <v>0.02499999999999969</v>
      </c>
      <c r="S30" s="895"/>
      <c r="T30" s="907"/>
      <c r="U30" s="115"/>
    </row>
    <row r="31" spans="1:21" ht="17.25" thickTop="1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2"/>
      <c r="S31" s="123"/>
      <c r="T31" s="124"/>
      <c r="U31" s="115"/>
    </row>
    <row r="32" spans="1:21" ht="63.75" customHeight="1">
      <c r="A32" s="910" t="s">
        <v>172</v>
      </c>
      <c r="B32" s="910"/>
      <c r="C32" s="910"/>
      <c r="D32" s="910"/>
      <c r="E32" s="910"/>
      <c r="F32" s="910"/>
      <c r="G32" s="910"/>
      <c r="H32" s="910"/>
      <c r="I32" s="910"/>
      <c r="J32" s="910"/>
      <c r="K32" s="910"/>
      <c r="L32" s="910"/>
      <c r="M32" s="910"/>
      <c r="N32" s="910"/>
      <c r="O32" s="910"/>
      <c r="P32" s="910"/>
      <c r="Q32" s="910"/>
      <c r="R32" s="910"/>
      <c r="S32" s="910"/>
      <c r="T32" s="910"/>
      <c r="U32" s="118"/>
    </row>
    <row r="33" spans="1:21" ht="15">
      <c r="A33" s="538"/>
      <c r="B33" s="538"/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8"/>
      <c r="S33" s="538"/>
      <c r="T33" s="538"/>
      <c r="U33" s="538"/>
    </row>
  </sheetData>
  <sheetProtection/>
  <mergeCells count="26">
    <mergeCell ref="A32:T32"/>
    <mergeCell ref="C21:S21"/>
    <mergeCell ref="A2:U2"/>
    <mergeCell ref="A4:T4"/>
    <mergeCell ref="L5:N5"/>
    <mergeCell ref="C6:S6"/>
    <mergeCell ref="A9:A10"/>
    <mergeCell ref="T12:T13"/>
    <mergeCell ref="T17:T18"/>
    <mergeCell ref="A27:A28"/>
    <mergeCell ref="S1:U1"/>
    <mergeCell ref="A29:A30"/>
    <mergeCell ref="A23:A24"/>
    <mergeCell ref="A25:A26"/>
    <mergeCell ref="T29:T30"/>
    <mergeCell ref="T14:T15"/>
    <mergeCell ref="T23:T24"/>
    <mergeCell ref="T25:T26"/>
    <mergeCell ref="T27:T28"/>
    <mergeCell ref="S29:S30"/>
    <mergeCell ref="T7:T8"/>
    <mergeCell ref="A14:A15"/>
    <mergeCell ref="A16:A18"/>
    <mergeCell ref="S17:S18"/>
    <mergeCell ref="T9:T10"/>
    <mergeCell ref="A11:A13"/>
  </mergeCells>
  <printOptions/>
  <pageMargins left="0.7086614173228347" right="0.7086614173228347" top="0.35433070866141736" bottom="0.35433070866141736" header="0.11811023622047245" footer="0.1181102362204724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ВычислительныйЦентр</dc:creator>
  <cp:keywords/>
  <dc:description/>
  <cp:lastModifiedBy>Korotkova_MP</cp:lastModifiedBy>
  <cp:lastPrinted>2021-09-20T11:38:57Z</cp:lastPrinted>
  <dcterms:created xsi:type="dcterms:W3CDTF">2002-01-01T01:10:01Z</dcterms:created>
  <dcterms:modified xsi:type="dcterms:W3CDTF">2024-03-05T10:43:32Z</dcterms:modified>
  <cp:category/>
  <cp:version/>
  <cp:contentType/>
  <cp:contentStatus/>
  <cp:revision>1</cp:revision>
</cp:coreProperties>
</file>