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ИПОВАЯ ФОРМА ДОКЛАДА" sheetId="1" r:id="rId1"/>
    <sheet name="Показатели" sheetId="2" r:id="rId2"/>
  </sheets>
  <definedNames>
    <definedName name="_xlnm.Print_Titles" localSheetId="1">Показатели!$5:$6</definedName>
  </definedNames>
  <calcPr calcId="144525"/>
</workbook>
</file>

<file path=xl/calcChain.xml><?xml version="1.0" encoding="utf-8"?>
<calcChain xmlns="http://schemas.openxmlformats.org/spreadsheetml/2006/main">
  <c r="J6" i="2" l="1"/>
  <c r="I6" i="2"/>
  <c r="H6" i="2"/>
  <c r="F6" i="2"/>
  <c r="E6" i="2"/>
  <c r="B12" i="1"/>
</calcChain>
</file>

<file path=xl/sharedStrings.xml><?xml version="1.0" encoding="utf-8"?>
<sst xmlns="http://schemas.openxmlformats.org/spreadsheetml/2006/main" count="386" uniqueCount="187">
  <si>
    <t>УТВЕРЖДЕНА</t>
  </si>
  <si>
    <t>постановлением Правительства
Российской Федерации
от 17 декабря 2012 г.№ 1317</t>
  </si>
  <si>
    <t>ТИПОВАЯ ФОРМА ДОКЛАДА</t>
  </si>
  <si>
    <t>(ф.и.о. главы местной администрации городского округа (муниципального района))</t>
  </si>
  <si>
    <t>г. Сарапул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</si>
  <si>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</si>
  <si>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</si>
  <si>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>городских округов и муниципальных районов за 2013 год и их пранируемые значения на 3 летний период</t>
  </si>
  <si>
    <t>Подпись</t>
  </si>
  <si>
    <t>Дата</t>
  </si>
  <si>
    <t>"_______"</t>
  </si>
  <si>
    <t>__________</t>
  </si>
  <si>
    <t>_______</t>
  </si>
  <si>
    <t>г.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</si>
  <si>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</si>
  <si>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</si>
  <si>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 xml:space="preserve">  Единица 
измерения</t>
  </si>
  <si>
    <t>Отчетная информация</t>
  </si>
  <si>
    <t>Примечание</t>
  </si>
  <si>
    <t>2013</t>
  </si>
  <si>
    <t>Экономическое развитие</t>
  </si>
  <si>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</si>
  <si>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</si>
  <si>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</si>
  <si>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Количество  субъектов малого и среднего предпринимательства на 10.тыс.населения в 2013 году  по сравнению с 2012 годом уменьшилось на 9,3%. Уменьшение произошло за счет закрытия ИП на 642ед., в связи с увеличением страховых взносов   с 1 января 2013 года. Мониторинг прекращения деятельности выявил основные причины: - рост налоговой нагрузки в части страховых платежей; - заключение с работниками трудовых договоров вместо ранее использовавшейся схемы с регистрацией в качестве ИП. Кроме того, необходимо отметить, что по данным налоговой инспекции 20% индивидуальных предпринимателей предоставляли нулевую отчетность, то есть фактически деятельность не осуществляли.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</si>
  <si>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</si>
  <si>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</si>
  <si>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</si>
  <si>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Доля среднесписочной численности работников малых и средних предприятий в 2013 году незначительно увеличилась за счет роста численности на малых и средних предриятиях (0,4% к предыдущему году) и снижения численности работающих на крупных, средних и некомммерческих предприятиях (99,6% к 2012 году). В начале 2014 года фиксируется рост численности работающих в промышленности, торговле и социальной сфере. По итогам 2014 года планируется сохранить рост численности работающих на крупных и средних предприятиях и некоммерческих организациях, а также на малых и средних предприятиях в пределах 100,8%. Возможно сохранение роста показателя в ближайшие годы на этом же уровне.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</si>
  <si>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</si>
  <si>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</si>
  <si>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</si>
  <si>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Объем инвестиций в основной капитал в расчете  на 1 жителя в 2013 году составил 9299,2 рублей, что больше уровня 2012 года на 10,6%. Увеличение данного показателя сложилось за счет вложения средств в расширение производства ОАО "СЭГЗ",  реализации инвестиционных проектов предприятиями города и субъектами малого предпринимательства.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</si>
  <si>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</si>
  <si>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</si>
  <si>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Показатель складывается из площади земельных участков принадлежащих юридическим и физическим лицам на праве собственности и (или) постоянного (бессрочного) пользования, а также площади земельных участков под многоквартирными жилыми домами, поставленными на государственный кадастровый учет.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</si>
  <si>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</si>
  <si>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</si>
  <si>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</si>
  <si>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</si>
  <si>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В 2013г. муниципальным образованием были принятии бесхозяйные дороги  протяженностью 17км и несмотря на ремонт 6,8км местных дорог, значение показателя увеличилось до 20,81%. В прогнозный период планируется снижение значения показателя за счет ежегодного ремонта местных дорог не менее 5км.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</si>
  <si>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</si>
  <si>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</si>
  <si>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Население пос.Симониха, расположенного на противоположном, от основной городской территории, берегу р.Камы, имеет регулярное жеоезнодорожное сообщение с городом. По маршруту ст.Сарапул - пос.Борок (пос.Симониха) курсирует электричка Ижевск - Сайгатка. В летнее время организовано регулярное сообщение водным транспортом по маршруту Речной порт Сарапул - п.Симониха, в зимнее время - автобусное сообщение пос.Борок - пос.Симониха.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</si>
  <si>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</si>
  <si>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</si>
  <si>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</si>
  <si>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</t>
  </si>
  <si>
    <t>Расчет заработной платы в 2014-2016 годах произведен в соответствии с темпами роста, предложенными Министерством эконом развития РФ для разработки прогнозов.</t>
  </si>
  <si>
    <t>муниципальных дошкольных образовательных учреждений</t>
  </si>
  <si>
    <t>На основании Постановления Правительства Удмуртской Республики от 15.07.2013г № 315 "Об утверждении Положения об оплате труда работников бюджетных, казенных образовательных организаций, подведомственных МО и Н УР", произошло увеличение средней заработной платы работников дошкольных образовательных организаций : педагогическим работникам на 20% ; помощникам воспитателя на 10% ; медицинским работникам на 20%. Таким образом, средняя заработная плата за 2013 год составила 11 633,80 рублей (за 2012 год- 8 538,20 рублей) . Увеличение  произошло на 3 095, 60 рублей . В прогнозируемый период планируется повышение средней заработной платы работникам дошкольных организаций к предыдущему году: 2014 г. - 107,7%; 2015 г. - 106,5%; 2016 г. -107,2%.</t>
  </si>
  <si>
    <t>муниципальных общеобразовательных учреждений</t>
  </si>
  <si>
    <t>На основании Постановления Правительства Удмуртской Республики от 15.07.2013г.  № 315 "Об утверждении Положения об оплате труда работников бюджетных, казенных образовательных организаций, подведомственных МО и Н УР", произошло увеличение средней заработной платы работников общеобразовательных организаций, дополнительного образования детей и учреждений для детей-сирот: педагогическим работникам на 20%; помощникам воспитателя на 10%; прочим работникам на 5,5%. Таким образом, средняя заработная плата за 2013 год составила 18 026,70 рублей (за 2012 год - 13 601,20 рублей). Увеличение произошло на 4425,5 рублей . В прогнозируемый период планируется повышение средней заработной платы работникам образовательных организаций в среднем на 107,6 % к предыдущему году.</t>
  </si>
  <si>
    <t>учителей муниципальных общеобразовательных учреждений</t>
  </si>
  <si>
    <t>Среднемесячная начисленная заработная плата учителей муниципальных общеобразовательных учреждений в 2013 году увеличилась на 4245,29 рублей  (25,1 %) по сравнению с уровнем 2012 года и составила 21 150 рублей (2012 год - 16904,71 руб.). Увеличение произошло в рамках реализации Постановления Правительства Удмуртской Республики от 15 июля 2013 года № 315 "Об утверждении Положения об оплате труда работников бюджетных, казенных образовательных организаций и иных учреждений, подведомственных Министерству образования и науки Удмуртской Республики". В прогнозном периоде планируется увеличение показателя в среднем на 108,8 % к предыдущему году.</t>
  </si>
  <si>
    <t>муниципальных учреждений культуры и искусства</t>
  </si>
  <si>
    <t>Рост среднемесячной заработной платы обусловлен необходимостью исполнения показателей "дорожной карты" в сфере культуры. С целью исполнения плана на 2014 год: разработаны и утверждены показатели эффективности учреждений и их руководителей, заключены эффективные контракты, направлено 1117,0 тыс.руб. из средств учреждений от приносящей доход деятельности.</t>
  </si>
  <si>
    <t>муниципальных учреждений физической культуры и спорта</t>
  </si>
  <si>
    <t>Поэтапное повышение заработной платы в отрасли физической культуры ти спорта города Сарапула осуществляется в соответствии с принятием нормативно - правовых актов Российской Федерации и Удмуртской Республики в сфере повышения уровня оплаты труда работников социальной сферы, дорожной карты повышения заработной платы отдельных категорий работников и выполнения установок Министерства труда Удмуртской Республики по обеспечению оптимального соотношения уровня заработной платы руководителя и работников учреждений.</t>
  </si>
  <si>
    <t>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</si>
  <si>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</si>
  <si>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</si>
  <si>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1-6 лет, получающих дошкольную образовательную услугу, увеличилась в 2013 году на 3,45% (2012 - 75,59%, 2013 - 79,04%)  в связи с открытием нового детского сада на 190 мест. Планируется увеличение показателя в прогнозном периоде в связи с открытием новых детских садов.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</si>
  <si>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</si>
  <si>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</si>
  <si>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В 2013 году доля детей 1-6 лет, стоящих на учете для определения в дошкольные учреждения составила 22,22 % (2012 - 26,71 %). По сравнению с предыдущим периодом показатель снизился на 4,49 %. Введение в эксплуатацию нового детского сада позволило снизить численность детей, нуждающихся в устройстве в ДОУ. В прогнозном периоде планируется улучшение показателя 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</si>
  <si>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</si>
  <si>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</si>
  <si>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В 2013 году доля муниципальных дошкольных образовательных учреждений, здания которых находятся в аварийном состоянии или требуют капитального ремонта, осталось практически на уровне прошлого года и составила 2,86 % (2012 г. - 2,94 %). Значение показателя будет уменьшаться в прогнозном периоде в связи с увеличением общего количества дошкольных учреждений.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</si>
  <si>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</si>
  <si>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</si>
  <si>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</si>
  <si>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ниже показателя за 2012 год на 3,7% (2012 - 98,74 %; 2013 - 95,04%). Данный показатель ниже планового в целом по УР и по РФ в связи с низкими баллами ЕГЭ по математике. Так как результаты ЕГЭ зависит от уровня квалификации педагогов и качества подготовки выпускников, на 2013-2014 учебный год разработаны и реализуются городской план и планы образовательных учреждений по повышению качества подготовки выпускников к сдаче ЕГЭ по математике и повышению квалификации учителей математики. В 2014-2016 годах планируется повышение показателя.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</si>
  <si>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</si>
  <si>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</si>
  <si>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В 2013 году не справились с ЕГЭ 21 человек из 423 выпускников, что составляет 4,96 % (2012 г. - 1,27 %). В прогнозном периоде планируется улучшение показателя за счет реализации городского плана и планов образовательных учреждений по повышению качества подготовки выпускников к сдаче ЕГЭ по математике и повышению квалификации учителей математики.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</si>
  <si>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</si>
  <si>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</si>
  <si>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МОУ, соответствующих современным требованиям обучении, в общем количестве МОУ увеличилась   на 1,43%  (2012 - 80,24%; 2013 - 81,67%) в связи с уменьшением количества учреждений, требующих капитального ремонта, увеличения количества учреждений, реализующих образовательные программы с использованием дистанционных технологий и снижения количества вакантных должностей всех работников. В прогнозном периоде показатель изменится незначительно.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</si>
  <si>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</si>
  <si>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</si>
  <si>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МОУ, здания которых находятся в аварийном состоянии или требуют капитального ремонта в общем количестве МОУ снизилась на 5,89 % (2012 - 17,65%; 2013 - 11,75%) в связи с вводом в эксплуатацию нового здания МБОУ СОШ № 17 после реконструкции. В 2014 году показатель останется на прежнем уровне, в 2015 году планируется начало  капитального ремонта МБОУ СОШ № 23 и МБОУ СОШ № 25, в связи с чем показатель снизится.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</si>
  <si>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</si>
  <si>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</si>
  <si>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В 2013 году доля детей первой и второй групп здоровья в общей численности обучающихся в МОУ увеличилась на 0,82 % (2012 - 77,04 %; 2013 - 77,86 %). Данное изменение связано  с улучшением режима учащихся 1-3 классов в результате  введения ФГОС,  введения 3-го часа предмета "Физическая культура", увеличения двигательной активности и улучшения качества питания. В прогнозном периоде показатель сохранится на прежнем уровне.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</si>
  <si>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</si>
  <si>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</si>
  <si>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Доля обучающихся в МОУ, занимающихся во вторую (третью) смену, в общей численности обучающихся в МОУ увеличилась на 0,74 % (2012 - 24,64 %; 2013 - 25,38 %) в связи с увеличением численности обучающихся в МОУ. В 2014-2016 годах показатель будет увеличиваться в соответствии с увеличением численности обучающихся.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</si>
  <si>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</si>
  <si>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</si>
  <si>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</si>
  <si>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Расходы бюджета МО на общее образование в расчете на 1 обучающегося в МОУ увеличились в 2013 году на 8,51 тыс. рублей (2012 - 41,36 тыс. руб., 2013 - 49,87 тыс. руб.) в связи с повышением заработной платы работников. 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</si>
  <si>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</si>
  <si>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</si>
  <si>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Доля детей в возрасте 5-18 лет, получающих услуги по дополнительному образованию в организациях различной организационно-правовой формы собственности, в общей численности детей данной возрастной группы увеличился на 1,18% (2012 - 55,08%, 2013 - 56,26%). Рост показателя достигнут  увеличением численности  обучающихся в учреждениях дополнительного образования детей. В 2014-2015 годах показатель значительно не изменится. В 2016 году показатель снизится в связи с увеличением общей численности детей 5-18 лет в МО.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</si>
  <si>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</si>
  <si>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</si>
  <si>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</si>
  <si>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</si>
  <si>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Имеющаяся сеть учреждений клубного типа (3 учреждения) полностью удовлетворяет потребности населения города с сохранением требований к качеству предоставляемых услуг.</t>
  </si>
  <si>
    <t>библиотеками</t>
  </si>
  <si>
    <t>Имеющаяся сеть библиотек полностью удовлетворяет потребности населения города с сохранением требований к качеству предоставляемых услуг.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</si>
  <si>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</si>
  <si>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</si>
  <si>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</si>
  <si>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</si>
  <si>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Снижение доли объектов культурного наследия требующих консервации или реставрации обусловлено необходимостью исполнения показателей "дорожной карты" в сфере культуры. В связи с передачей 1 объекта в собственность УР (2014г.), продажей объекта в частную собственность (2015г.), проведением ремонтно-реставрационных работ на 1 объекте (2016г.) к 2016 году уровень планируется довести до 10%.</t>
  </si>
  <si>
    <t>Физическая культура и спорт</t>
  </si>
  <si>
    <t>23.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</si>
  <si>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</si>
  <si>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</si>
  <si>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</si>
  <si>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</si>
  <si>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</si>
  <si>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Незначительное увеличение общей площади жилых помещений, приходящейся на 1 жителя в 2013 году по сравнению с 2012 годом, связано с низкими объемами строительства многоквартирных домов (в 2013 году введен в эксплуатацию один многоквартирный жилой дом) и выбытием больших объемов ветхого и аварийного жилья (в 2013  этот показатель составил 2500 кв.м).</t>
  </si>
  <si>
    <t>в том числе введенная в действие за один год</t>
  </si>
  <si>
    <t xml:space="preserve">Распоряжением Правительства УР № 123 от 25.03.2013г.  утверждено задание по вводу жилья в объеме 13000 кв.м. В течение 2013г. на территории города введен в эксплуатацию многоквартирный дом по ул. Мельникова, 3а. Растут объемы строительства индивидуального жилищного строительства. Это в основном связано с ростом благосостояния граждан, экономической стабильностью в стране. А так же изменением менталитета граждан России в целом, которые в настоящее время предпочитают жить не в многоквартирных жилых домах, а в индивидуальных. 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</si>
  <si>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</si>
  <si>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</si>
  <si>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</si>
  <si>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Рост показателя обеспечен за счет многих факторов, но в основном, за счет бесплатного  предоставления земельных участков семьям, имеющим трех и более детей,  и нуждающимся в жилых помещениях, в рамках Закона УР № 68-РЗ. Массовое предоставление земельных участков, стало возможным вследствие разработки проекта планировки жилого района Гудок-2.   Это тенденция сохранится и в 2015г.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</si>
  <si>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</si>
  <si>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Разработанный проект планировки жилого района Гудок-2 позволит обеспечить необходимой инфраструктурой граждан, что положительно скажется на освоении земельных участков, и их экономической привлекательности. В настоящее время ведутся работы по разработке эскиза застройки жилого района «Элеконд-3», что так же  позволит предоставлять земельные участки для общественно-деловой застройки и для строительства жилья.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</si>
  <si>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</si>
  <si>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</si>
  <si>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</si>
  <si>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иных объектов капитального строительства - в течение 5 лет</t>
  </si>
  <si>
    <t>Снижение показателя обеспечено, за счет планомерной работы управления архитектуры и градостроительства с застройщиками. Немало важным фактором, так же является экономическая составляющая, которая не позволяет затягивать сроки строительства. Застройщики заинтересованы в кратчайшие сроки построить объекты капитального строительства и сдать их в эксплуатацию, чтобы получать прибыль.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</si>
  <si>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</si>
  <si>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</si>
  <si>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</si>
  <si>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в 2013г.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 составила 100%, значение показателя планируется сохранить на последующие периоды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</si>
  <si>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</si>
  <si>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</si>
  <si>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Общее количество ОКК в городе 20, из них 2-федеральной формы собственности. В соответствии с Федеральным Законом №185-ФЗ от 21.07.2009г. условие предоставления финансовой поддержки за счет  средств Фонда по ОКК соблюдается. В 2013 году произошло снижение показателя по сравнению в 2012г. в связи с тем, что увеличилось общее число организаций коммунального комплекса: ЗАО НПЦ "Промтехника" и МУ "Управление благоустройства", доля организаций коммунального комплекса,использующих объекты коммунальной инфраструктуры на праве частной собственности, по договору аренды или концессии, участие субъекта РФ и (или) городского округа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планируется на уровне достигнутого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</si>
  <si>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</si>
  <si>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</si>
  <si>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Количество МКД, планируемых к формированию земельных участков, указано в соответствии с графиком формирования, утвержденным постановлением Администрации г. Сарапула № 3804 от 31.12.2012г.  Общее количество многоквартирных домов указано в соответствии с формой 1-Жилфонд.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</si>
  <si>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</si>
  <si>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</si>
  <si>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В 2013 году улучшили свои жилищные условия 102 человека. Из них 16  человек в рамках реализации  Указа Президента РФ № 714 от 07.05.2008 «Об обеспечении жильем ветеранов ВОВ 1941-1945 годов».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</si>
  <si>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</si>
  <si>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</si>
  <si>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</si>
  <si>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В 2013 году увеличение доли на 6,14 % за счет поступления недоимки прошлых лет по НДФЛ от крупного налогоплательщика ОАО "СРЗ" и дополнительно реализованного в 2013 году муниципального имущества и земельных участков.  Прогноз на 2014-2016 г.г. рассчитан в соответствии с показателями утвержденными решением о бюджете на 2014 г. и плановый период 2015-2016 гг. без учета дополнительных межбюджетных трансфертов, поступающих в бюджет в процессе исполнения бюджета.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</si>
  <si>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</si>
  <si>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</si>
  <si>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В отчетном году не проводилось, а в планируемом периоде  не предусмотрены, процедуры банкротства в организациях муниципальной формы собственности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</si>
  <si>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</si>
  <si>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</si>
  <si>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города Сарапула в отчетном периоде отсутствует. В 2014-2016 годах планируется полное освоение бюджетных средств. 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</si>
  <si>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</si>
  <si>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</si>
  <si>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</si>
  <si>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</si>
  <si>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Увеличение расходов на содержание работников местного самоуправления в 2013 году обусловлено изменением порядка формирования ФОТ муниципальных служащих в соответствии с постановлением Правительства УР от 29.10.2012 года №494, решением СГД от 20.12.2012 года №8-319, а также повышением оплаты труда с 01.10.2013 года в соответствии с распоряжением Администрации г.Сарапула от 03.09.2013 №208; в 2014 году - в связи с передачей полномочий в соответствии с Законом УР от 14.03.2013 года №8-РЗ.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</si>
  <si>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</si>
  <si>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</si>
  <si>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</si>
  <si>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</si>
  <si>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Генеральный план города Сарапула утвержден решением Сарапульской городской Думы N 6-697 от 19 ноября 2009 г.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</si>
  <si>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</si>
  <si>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</si>
  <si>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</si>
  <si>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</si>
  <si>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</si>
  <si>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</si>
  <si>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</si>
  <si>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</si>
  <si>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</si>
  <si>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</si>
  <si>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</si>
  <si>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За счет установки коллективных приборов учета электрической энергии в многоквартирных домах  значение показателя планируется со снижением до 509,65 кВт/ч на 1 проживающего в 2016г.</t>
  </si>
  <si>
    <t>тепловая энергия</t>
  </si>
  <si>
    <t>Гкал на 1 кв. метр общей площади</t>
  </si>
  <si>
    <t>За счет установки коллективных приборов учета тепловой энергии в многоквартирных домах значение показателя планируется со снижением до 0,19 Гкал. на 1 кв.м общей площади в 2016г.</t>
  </si>
  <si>
    <t>горячая вода</t>
  </si>
  <si>
    <t>куб. метров на 1 прожи-вающего</t>
  </si>
  <si>
    <t>холодная вода</t>
  </si>
  <si>
    <t>За счет установки коллективных приборов учета холодной воды объемы потребления холодной воды в многоквартирных домах планируются со снижением, значение показателя планируется на уровне 31,38 куб. метров на  1 проживающего</t>
  </si>
  <si>
    <t>природный газ</t>
  </si>
  <si>
    <t>За счет  установки индивидуальных приборов учета природного газа в жилых помещениях многоквартирных домов значение показателя планируется со снижением до 129,13 куб. метров на 1 проживающего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</si>
  <si>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</si>
  <si>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</si>
  <si>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</si>
  <si>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Увеличение потребления электроэнергии в 2013 году связано с повышенным потреблением элктроэнергии учреждениями здравоохранения и учреждениями спорта. Управлением физкультуры и спорта разработан план мероприятий по проведению энергосберегающих мероприятий. Резкое снижение потребляемых объемов энергетических ресурсов в 2014 году связано с передачей учреждений здравоохранения на ресупбликанский уровень.</t>
  </si>
  <si>
    <t>куб. метров на 1 челове-ка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</si>
</sst>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 \'yy/\'"/>
  </numFmts>
  <fonts count="10" x14ac:knownFonts="1">
    <font>
      <sz val="8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.25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rgb="FF000080"/>
      <name val="Tahoma"/>
      <family val="2"/>
      <charset val="204"/>
    </font>
    <font>
      <sz val="12"/>
      <color rgb="FF00008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9E7E4"/>
      </patternFill>
    </fill>
    <fill>
      <patternFill patternType="solid">
        <fgColor rgb="FFF3F3F3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Protection="1"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top"/>
      <protection hidden="1"/>
    </xf>
    <xf numFmtId="164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2" fillId="2" borderId="5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left" vertical="center" wrapText="1" indent="1"/>
    </xf>
    <xf numFmtId="0" fontId="2" fillId="3" borderId="5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center" wrapText="1" indent="1"/>
    </xf>
    <xf numFmtId="2" fontId="2" fillId="0" borderId="5" xfId="0" applyNumberFormat="1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>
      <alignment horizontal="left" vertical="center" wrapText="1" indent="4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/>
    </xf>
    <xf numFmtId="0" fontId="1" fillId="2" borderId="5" xfId="0" applyFont="1" applyFill="1" applyBorder="1" applyAlignment="1" applyProtection="1">
      <alignment vertical="top"/>
      <protection hidden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workbookViewId="0"/>
  </sheetViews>
  <sheetFormatPr defaultColWidth="11.83203125" defaultRowHeight="14.45" customHeight="1" x14ac:dyDescent="0.2"/>
  <cols>
    <col min="1" max="1" width="3.1640625" customWidth="1"/>
    <col min="2" max="2" width="12.83203125" customWidth="1"/>
    <col min="3" max="3" width="11" customWidth="1"/>
    <col min="4" max="4" width="11.83203125" customWidth="1"/>
    <col min="5" max="5" width="9.1640625" customWidth="1"/>
    <col min="6" max="6" width="12" customWidth="1"/>
    <col min="7" max="7" width="9.1640625" customWidth="1"/>
    <col min="8" max="8" width="14" customWidth="1"/>
    <col min="9" max="9" width="13.83203125" customWidth="1"/>
    <col min="10" max="12" width="17.83203125" customWidth="1"/>
    <col min="13" max="13" width="12.1640625" customWidth="1"/>
  </cols>
  <sheetData>
    <row r="1" spans="1:13" ht="19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33" t="s">
        <v>0</v>
      </c>
      <c r="L1" s="34" t="s">
        <v>0</v>
      </c>
      <c r="M1" s="34" t="s">
        <v>0</v>
      </c>
    </row>
    <row r="2" spans="1:13" ht="47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3"/>
      <c r="K2" s="33" t="s">
        <v>1</v>
      </c>
      <c r="L2" s="34" t="s">
        <v>1</v>
      </c>
      <c r="M2" s="34" t="s">
        <v>1</v>
      </c>
    </row>
    <row r="3" spans="1:13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2"/>
      <c r="K3" s="3"/>
      <c r="L3" s="3"/>
      <c r="M3" s="3"/>
    </row>
    <row r="4" spans="1:13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1.75" customHeight="1" x14ac:dyDescent="0.2">
      <c r="A6" s="1"/>
      <c r="B6" s="35" t="s">
        <v>2</v>
      </c>
      <c r="C6" s="36" t="s">
        <v>2</v>
      </c>
      <c r="D6" s="36" t="s">
        <v>2</v>
      </c>
      <c r="E6" s="36" t="s">
        <v>2</v>
      </c>
      <c r="F6" s="36" t="s">
        <v>2</v>
      </c>
      <c r="G6" s="36" t="s">
        <v>2</v>
      </c>
      <c r="H6" s="36" t="s">
        <v>2</v>
      </c>
      <c r="I6" s="36" t="s">
        <v>2</v>
      </c>
      <c r="J6" s="36" t="s">
        <v>2</v>
      </c>
      <c r="K6" s="36" t="s">
        <v>2</v>
      </c>
      <c r="L6" s="36" t="s">
        <v>2</v>
      </c>
      <c r="M6" s="36" t="s">
        <v>2</v>
      </c>
    </row>
    <row r="7" spans="1:13" ht="21.75" customHeight="1" x14ac:dyDescent="0.2">
      <c r="A7" s="5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6.5" customHeight="1" x14ac:dyDescent="0.2">
      <c r="A8" s="5"/>
      <c r="B8" s="31" t="s">
        <v>3</v>
      </c>
      <c r="C8" s="32" t="s">
        <v>3</v>
      </c>
      <c r="D8" s="32" t="s">
        <v>3</v>
      </c>
      <c r="E8" s="32" t="s">
        <v>3</v>
      </c>
      <c r="F8" s="32" t="s">
        <v>3</v>
      </c>
      <c r="G8" s="32" t="s">
        <v>3</v>
      </c>
      <c r="H8" s="32" t="s">
        <v>3</v>
      </c>
      <c r="I8" s="32" t="s">
        <v>3</v>
      </c>
      <c r="J8" s="32" t="s">
        <v>3</v>
      </c>
      <c r="K8" s="32" t="s">
        <v>3</v>
      </c>
      <c r="L8" s="32" t="s">
        <v>3</v>
      </c>
      <c r="M8" s="32" t="s">
        <v>3</v>
      </c>
    </row>
    <row r="9" spans="1:13" ht="21.75" customHeight="1" x14ac:dyDescent="0.2">
      <c r="A9" s="6"/>
      <c r="B9" s="28" t="s">
        <v>4</v>
      </c>
      <c r="C9" s="29" t="s">
        <v>4</v>
      </c>
      <c r="D9" s="29" t="s">
        <v>4</v>
      </c>
      <c r="E9" s="29" t="s">
        <v>4</v>
      </c>
      <c r="F9" s="29" t="s">
        <v>4</v>
      </c>
      <c r="G9" s="29" t="s">
        <v>4</v>
      </c>
      <c r="H9" s="29" t="s">
        <v>4</v>
      </c>
      <c r="I9" s="29" t="s">
        <v>4</v>
      </c>
      <c r="J9" s="29" t="s">
        <v>4</v>
      </c>
      <c r="K9" s="29" t="s">
        <v>4</v>
      </c>
      <c r="L9" s="29" t="s">
        <v>4</v>
      </c>
      <c r="M9" s="29" t="s">
        <v>4</v>
      </c>
    </row>
    <row r="10" spans="1:13" ht="16.5" customHeight="1" x14ac:dyDescent="0.2">
      <c r="A10" s="4"/>
      <c r="B10" s="31" t="s">
        <v>5</v>
      </c>
      <c r="C10" s="32" t="s">
        <v>5</v>
      </c>
      <c r="D10" s="32" t="s">
        <v>5</v>
      </c>
      <c r="E10" s="32" t="s">
        <v>5</v>
      </c>
      <c r="F10" s="32" t="s">
        <v>5</v>
      </c>
      <c r="G10" s="32" t="s">
        <v>5</v>
      </c>
      <c r="H10" s="32" t="s">
        <v>5</v>
      </c>
      <c r="I10" s="32" t="s">
        <v>5</v>
      </c>
      <c r="J10" s="32" t="s">
        <v>5</v>
      </c>
      <c r="K10" s="32" t="s">
        <v>5</v>
      </c>
      <c r="L10" s="32" t="s">
        <v>5</v>
      </c>
      <c r="M10" s="32" t="s">
        <v>5</v>
      </c>
    </row>
    <row r="11" spans="1:13" ht="21.75" customHeight="1" x14ac:dyDescent="0.2">
      <c r="A11" s="6"/>
      <c r="B11" s="35" t="s">
        <v>6</v>
      </c>
      <c r="C11" s="36" t="s">
        <v>6</v>
      </c>
      <c r="D11" s="36" t="s">
        <v>6</v>
      </c>
      <c r="E11" s="36" t="s">
        <v>6</v>
      </c>
      <c r="F11" s="36" t="s">
        <v>6</v>
      </c>
      <c r="G11" s="36" t="s">
        <v>6</v>
      </c>
      <c r="H11" s="36" t="s">
        <v>6</v>
      </c>
      <c r="I11" s="36" t="s">
        <v>6</v>
      </c>
      <c r="J11" s="36" t="s">
        <v>6</v>
      </c>
      <c r="K11" s="36" t="s">
        <v>6</v>
      </c>
      <c r="L11" s="36" t="s">
        <v>6</v>
      </c>
      <c r="M11" s="36" t="s">
        <v>6</v>
      </c>
    </row>
    <row r="12" spans="1:13" ht="21.75" customHeight="1" x14ac:dyDescent="0.2">
      <c r="A12" s="4"/>
      <c r="B12" s="36" t="e">
        <f>"городских округов и муниципальных районов за "+Показатели!G7+" год и их пранируемые значения на 3 летний период"</f>
        <v>#VALUE!</v>
      </c>
      <c r="C12" s="36" t="s">
        <v>7</v>
      </c>
      <c r="D12" s="36" t="s">
        <v>7</v>
      </c>
      <c r="E12" s="36" t="s">
        <v>7</v>
      </c>
      <c r="F12" s="36" t="s">
        <v>7</v>
      </c>
      <c r="G12" s="36" t="s">
        <v>7</v>
      </c>
      <c r="H12" s="36" t="s">
        <v>7</v>
      </c>
      <c r="I12" s="36" t="s">
        <v>7</v>
      </c>
      <c r="J12" s="36" t="s">
        <v>7</v>
      </c>
      <c r="K12" s="36" t="s">
        <v>7</v>
      </c>
      <c r="L12" s="36" t="s">
        <v>7</v>
      </c>
      <c r="M12" s="36" t="s">
        <v>7</v>
      </c>
    </row>
    <row r="13" spans="1:13" ht="21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4.2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customHeight="1" x14ac:dyDescent="0.25">
      <c r="A16" s="1"/>
      <c r="B16" s="1"/>
      <c r="C16" s="1"/>
      <c r="D16" s="1"/>
      <c r="E16" s="1"/>
      <c r="F16" s="1"/>
      <c r="G16" s="1"/>
      <c r="H16" s="1"/>
      <c r="I16" s="8" t="s">
        <v>8</v>
      </c>
      <c r="J16" s="30"/>
      <c r="K16" s="30"/>
      <c r="L16" s="30"/>
      <c r="M16" s="1"/>
    </row>
    <row r="17" spans="1:13" ht="20.25" customHeight="1" x14ac:dyDescent="0.25">
      <c r="A17" s="1"/>
      <c r="B17" s="1"/>
      <c r="C17" s="1"/>
      <c r="D17" s="1"/>
      <c r="E17" s="1"/>
      <c r="F17" s="1"/>
      <c r="G17" s="1"/>
      <c r="H17" s="1"/>
      <c r="I17" s="8" t="s">
        <v>9</v>
      </c>
      <c r="J17" s="9" t="s">
        <v>10</v>
      </c>
      <c r="K17" s="10" t="s">
        <v>11</v>
      </c>
      <c r="L17" s="10" t="s">
        <v>12</v>
      </c>
      <c r="M17" s="11" t="s">
        <v>13</v>
      </c>
    </row>
    <row r="18" spans="1:13" ht="20.25" customHeight="1" x14ac:dyDescent="0.2">
      <c r="A18" s="12"/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3"/>
      <c r="M18" s="13"/>
    </row>
  </sheetData>
  <mergeCells count="10">
    <mergeCell ref="B9:M9"/>
    <mergeCell ref="J16:L16"/>
    <mergeCell ref="B10:M10"/>
    <mergeCell ref="K1:M1"/>
    <mergeCell ref="B6:M6"/>
    <mergeCell ref="B11:M11"/>
    <mergeCell ref="B7:M7"/>
    <mergeCell ref="K2:M2"/>
    <mergeCell ref="B12:M12"/>
    <mergeCell ref="B8:M8"/>
  </mergeCells>
  <pageMargins left="0.39" right="0.39" top="0.39" bottom="0.39" header="0.39" footer="0.39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showGridLines="0" showRowColHeaders="0" tabSelected="1" zoomScale="85" workbookViewId="0"/>
  </sheetViews>
  <sheetFormatPr defaultColWidth="11.83203125" defaultRowHeight="14.45" customHeight="1" x14ac:dyDescent="0.2"/>
  <cols>
    <col min="1" max="1" width="3.33203125" customWidth="1"/>
    <col min="2" max="2" width="7.33203125" customWidth="1"/>
    <col min="3" max="3" width="55.5" customWidth="1"/>
    <col min="4" max="4" width="25.33203125" customWidth="1"/>
    <col min="5" max="10" width="20.1640625" customWidth="1"/>
    <col min="11" max="11" width="83.33203125" customWidth="1"/>
  </cols>
  <sheetData>
    <row r="1" spans="1:11" ht="33.75" customHeight="1" x14ac:dyDescent="0.2">
      <c r="A1" s="3"/>
      <c r="B1" s="44" t="s">
        <v>14</v>
      </c>
      <c r="C1" s="44" t="s">
        <v>14</v>
      </c>
      <c r="D1" s="44" t="s">
        <v>14</v>
      </c>
      <c r="E1" s="44" t="s">
        <v>14</v>
      </c>
      <c r="F1" s="44" t="s">
        <v>14</v>
      </c>
      <c r="G1" s="44" t="s">
        <v>14</v>
      </c>
      <c r="H1" s="44" t="s">
        <v>14</v>
      </c>
      <c r="I1" s="44" t="s">
        <v>14</v>
      </c>
      <c r="J1" s="44" t="s">
        <v>14</v>
      </c>
      <c r="K1" s="44" t="s">
        <v>14</v>
      </c>
    </row>
    <row r="2" spans="1:11" ht="19.5" customHeight="1" x14ac:dyDescent="0.2">
      <c r="A2" s="3"/>
      <c r="B2" s="15"/>
      <c r="C2" s="45" t="s">
        <v>4</v>
      </c>
      <c r="D2" s="45" t="s">
        <v>4</v>
      </c>
      <c r="E2" s="45" t="s">
        <v>4</v>
      </c>
      <c r="F2" s="45" t="s">
        <v>4</v>
      </c>
      <c r="G2" s="45" t="s">
        <v>4</v>
      </c>
      <c r="H2" s="45" t="s">
        <v>4</v>
      </c>
      <c r="I2" s="45" t="s">
        <v>4</v>
      </c>
      <c r="J2" s="45" t="s">
        <v>4</v>
      </c>
      <c r="K2" s="14"/>
    </row>
    <row r="3" spans="1:11" ht="16.5" customHeight="1" x14ac:dyDescent="0.2">
      <c r="A3" s="3"/>
      <c r="B3" s="15"/>
      <c r="C3" s="37" t="s">
        <v>15</v>
      </c>
      <c r="D3" s="37" t="s">
        <v>15</v>
      </c>
      <c r="E3" s="37" t="s">
        <v>15</v>
      </c>
      <c r="F3" s="37" t="s">
        <v>15</v>
      </c>
      <c r="G3" s="37" t="s">
        <v>15</v>
      </c>
      <c r="H3" s="37" t="s">
        <v>15</v>
      </c>
      <c r="I3" s="37" t="s">
        <v>15</v>
      </c>
      <c r="J3" s="37" t="s">
        <v>15</v>
      </c>
      <c r="K3" s="16"/>
    </row>
    <row r="4" spans="1:11" ht="14.25" customHeight="1" x14ac:dyDescent="0.2">
      <c r="A4" s="3"/>
      <c r="B4" s="15"/>
      <c r="C4" s="17"/>
      <c r="D4" s="17"/>
      <c r="E4" s="17"/>
      <c r="F4" s="17"/>
      <c r="G4" s="17"/>
      <c r="H4" s="17"/>
      <c r="I4" s="17"/>
      <c r="J4" s="17"/>
      <c r="K4" s="18"/>
    </row>
    <row r="5" spans="1:11" ht="19.5" customHeight="1" x14ac:dyDescent="0.2">
      <c r="A5" s="19"/>
      <c r="B5" s="42"/>
      <c r="C5" s="43"/>
      <c r="D5" s="40" t="s">
        <v>16</v>
      </c>
      <c r="E5" s="40" t="s">
        <v>17</v>
      </c>
      <c r="F5" s="40" t="s">
        <v>17</v>
      </c>
      <c r="G5" s="40" t="s">
        <v>17</v>
      </c>
      <c r="H5" s="40" t="s">
        <v>17</v>
      </c>
      <c r="I5" s="40" t="s">
        <v>17</v>
      </c>
      <c r="J5" s="40" t="s">
        <v>17</v>
      </c>
      <c r="K5" s="40" t="s">
        <v>18</v>
      </c>
    </row>
    <row r="6" spans="1:11" ht="19.5" customHeight="1" x14ac:dyDescent="0.2">
      <c r="A6" s="19"/>
      <c r="B6" s="43"/>
      <c r="C6" s="43"/>
      <c r="D6" s="40" t="s">
        <v>16</v>
      </c>
      <c r="E6" s="20">
        <f>G6-2</f>
        <v>2011</v>
      </c>
      <c r="F6" s="20">
        <f>G6-1</f>
        <v>2012</v>
      </c>
      <c r="G6" s="20" t="s">
        <v>19</v>
      </c>
      <c r="H6" s="20">
        <f>G6+1</f>
        <v>2014</v>
      </c>
      <c r="I6" s="20">
        <f>G6+2</f>
        <v>2015</v>
      </c>
      <c r="J6" s="20">
        <f>G6+3</f>
        <v>2016</v>
      </c>
      <c r="K6" s="40" t="s">
        <v>18</v>
      </c>
    </row>
    <row r="7" spans="1:11" ht="19.5" customHeight="1" x14ac:dyDescent="0.2">
      <c r="A7" s="19"/>
      <c r="B7" s="39" t="s">
        <v>20</v>
      </c>
      <c r="C7" s="39" t="s">
        <v>20</v>
      </c>
      <c r="D7" s="39" t="s">
        <v>20</v>
      </c>
      <c r="E7" s="21"/>
      <c r="F7" s="21"/>
      <c r="G7" s="21"/>
      <c r="H7" s="21"/>
      <c r="I7" s="21"/>
      <c r="J7" s="21"/>
      <c r="K7" s="22"/>
    </row>
    <row r="8" spans="1:11" ht="48" customHeight="1" x14ac:dyDescent="0.2">
      <c r="A8" s="19"/>
      <c r="B8" s="23" t="s">
        <v>21</v>
      </c>
      <c r="C8" s="24" t="s">
        <v>22</v>
      </c>
      <c r="D8" s="23" t="s">
        <v>23</v>
      </c>
      <c r="E8" s="25">
        <v>423.26364807292185</v>
      </c>
      <c r="F8" s="25">
        <v>373.41463171633262</v>
      </c>
      <c r="G8" s="25">
        <v>338.56275809660917</v>
      </c>
      <c r="H8" s="25">
        <v>344.76534296028888</v>
      </c>
      <c r="I8" s="25">
        <v>351.1719142943366</v>
      </c>
      <c r="J8" s="25">
        <v>357.68338210069629</v>
      </c>
      <c r="K8" s="26" t="s">
        <v>24</v>
      </c>
    </row>
    <row r="9" spans="1:11" ht="89.25" customHeight="1" x14ac:dyDescent="0.2">
      <c r="A9" s="19"/>
      <c r="B9" s="23" t="s">
        <v>25</v>
      </c>
      <c r="C9" s="24" t="s">
        <v>26</v>
      </c>
      <c r="D9" s="23" t="s">
        <v>27</v>
      </c>
      <c r="E9" s="25">
        <v>17.124347321601235</v>
      </c>
      <c r="F9" s="25">
        <v>18.817919356408343</v>
      </c>
      <c r="G9" s="25">
        <v>18.938335012840099</v>
      </c>
      <c r="H9" s="25">
        <v>18.952731024698526</v>
      </c>
      <c r="I9" s="25">
        <v>18.967667658063895</v>
      </c>
      <c r="J9" s="25">
        <v>18.984932593180016</v>
      </c>
      <c r="K9" s="26" t="s">
        <v>28</v>
      </c>
    </row>
    <row r="10" spans="1:11" ht="48" customHeight="1" x14ac:dyDescent="0.2">
      <c r="A10" s="19"/>
      <c r="B10" s="23" t="s">
        <v>29</v>
      </c>
      <c r="C10" s="24" t="s">
        <v>30</v>
      </c>
      <c r="D10" s="23" t="s">
        <v>31</v>
      </c>
      <c r="E10" s="25">
        <v>5999.7820271475275</v>
      </c>
      <c r="F10" s="25">
        <v>8409.7000129519492</v>
      </c>
      <c r="G10" s="25">
        <v>9299.2170861205268</v>
      </c>
      <c r="H10" s="25">
        <v>10319.685118331328</v>
      </c>
      <c r="I10" s="25">
        <v>11563.282667739666</v>
      </c>
      <c r="J10" s="25">
        <v>13041.34254868328</v>
      </c>
      <c r="K10" s="26" t="s">
        <v>32</v>
      </c>
    </row>
    <row r="11" spans="1:11" ht="75" customHeight="1" x14ac:dyDescent="0.2">
      <c r="A11" s="19"/>
      <c r="B11" s="23" t="s">
        <v>33</v>
      </c>
      <c r="C11" s="24" t="s">
        <v>34</v>
      </c>
      <c r="D11" s="23" t="s">
        <v>27</v>
      </c>
      <c r="E11" s="25">
        <v>13.754214626206254</v>
      </c>
      <c r="F11" s="25">
        <v>15.803278688524582</v>
      </c>
      <c r="G11" s="25">
        <v>16.143936751540522</v>
      </c>
      <c r="H11" s="25">
        <v>17.260899895361003</v>
      </c>
      <c r="I11" s="25">
        <v>18.188815254040229</v>
      </c>
      <c r="J11" s="25">
        <v>18.200093012440416</v>
      </c>
      <c r="K11" s="26" t="s">
        <v>35</v>
      </c>
    </row>
    <row r="12" spans="1:11" ht="33.75" customHeight="1" x14ac:dyDescent="0.2">
      <c r="A12" s="19"/>
      <c r="B12" s="23" t="s">
        <v>36</v>
      </c>
      <c r="C12" s="24" t="s">
        <v>37</v>
      </c>
      <c r="D12" s="23" t="s">
        <v>27</v>
      </c>
      <c r="E12" s="25">
        <v>0</v>
      </c>
      <c r="F12" s="25">
        <v>0</v>
      </c>
      <c r="G12" s="25"/>
      <c r="H12" s="25">
        <v>0</v>
      </c>
      <c r="I12" s="25">
        <v>0</v>
      </c>
      <c r="J12" s="25"/>
      <c r="K12" s="26"/>
    </row>
    <row r="13" spans="1:11" ht="89.25" customHeight="1" x14ac:dyDescent="0.2">
      <c r="A13" s="19"/>
      <c r="B13" s="23" t="s">
        <v>38</v>
      </c>
      <c r="C13" s="24" t="s">
        <v>39</v>
      </c>
      <c r="D13" s="23" t="s">
        <v>27</v>
      </c>
      <c r="E13" s="25">
        <v>20.22367194780988</v>
      </c>
      <c r="F13" s="25">
        <v>17.707362534948746</v>
      </c>
      <c r="G13" s="25">
        <v>20.811744386873922</v>
      </c>
      <c r="H13" s="25">
        <v>17.789291882556132</v>
      </c>
      <c r="I13" s="25">
        <v>15.371329879101898</v>
      </c>
      <c r="J13" s="25">
        <v>13.212435233160619</v>
      </c>
      <c r="K13" s="26" t="s">
        <v>40</v>
      </c>
    </row>
    <row r="14" spans="1:11" ht="116.25" customHeight="1" x14ac:dyDescent="0.2">
      <c r="A14" s="19"/>
      <c r="B14" s="23" t="s">
        <v>41</v>
      </c>
      <c r="C14" s="24" t="s">
        <v>42</v>
      </c>
      <c r="D14" s="23" t="s">
        <v>27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6" t="s">
        <v>43</v>
      </c>
    </row>
    <row r="15" spans="1:11" ht="33.75" customHeight="1" x14ac:dyDescent="0.2">
      <c r="A15" s="19"/>
      <c r="B15" s="38" t="s">
        <v>44</v>
      </c>
      <c r="C15" s="24" t="s">
        <v>45</v>
      </c>
      <c r="D15" s="23" t="s">
        <v>46</v>
      </c>
      <c r="E15" s="21"/>
      <c r="F15" s="21"/>
      <c r="G15" s="21"/>
      <c r="H15" s="21"/>
      <c r="I15" s="21"/>
      <c r="J15" s="21"/>
      <c r="K15" s="22"/>
    </row>
    <row r="16" spans="1:11" ht="33.75" customHeight="1" x14ac:dyDescent="0.2">
      <c r="A16" s="19"/>
      <c r="B16" s="38" t="s">
        <v>44</v>
      </c>
      <c r="C16" s="27" t="s">
        <v>47</v>
      </c>
      <c r="D16" s="23" t="s">
        <v>31</v>
      </c>
      <c r="E16" s="25">
        <v>15571.8</v>
      </c>
      <c r="F16" s="25">
        <v>17930.3</v>
      </c>
      <c r="G16" s="25">
        <v>20843.8</v>
      </c>
      <c r="H16" s="25">
        <v>23045.48</v>
      </c>
      <c r="I16" s="25">
        <v>25668.05</v>
      </c>
      <c r="J16" s="25">
        <v>28642.98</v>
      </c>
      <c r="K16" s="26" t="s">
        <v>48</v>
      </c>
    </row>
    <row r="17" spans="1:11" ht="33.75" customHeight="1" x14ac:dyDescent="0.2">
      <c r="A17" s="19"/>
      <c r="B17" s="38" t="s">
        <v>44</v>
      </c>
      <c r="C17" s="27" t="s">
        <v>49</v>
      </c>
      <c r="D17" s="23" t="s">
        <v>31</v>
      </c>
      <c r="E17" s="25">
        <v>6773.82</v>
      </c>
      <c r="F17" s="25">
        <v>8538.2000000000007</v>
      </c>
      <c r="G17" s="25">
        <v>11633.8</v>
      </c>
      <c r="H17" s="25">
        <v>12529.6</v>
      </c>
      <c r="I17" s="25">
        <v>13344.02</v>
      </c>
      <c r="J17" s="25">
        <v>14304.79</v>
      </c>
      <c r="K17" s="26" t="s">
        <v>50</v>
      </c>
    </row>
    <row r="18" spans="1:11" ht="33.75" customHeight="1" x14ac:dyDescent="0.2">
      <c r="A18" s="19"/>
      <c r="B18" s="38" t="s">
        <v>44</v>
      </c>
      <c r="C18" s="27" t="s">
        <v>51</v>
      </c>
      <c r="D18" s="23" t="s">
        <v>31</v>
      </c>
      <c r="E18" s="25">
        <v>10823.25</v>
      </c>
      <c r="F18" s="25">
        <v>13601.2</v>
      </c>
      <c r="G18" s="25">
        <v>18026.7</v>
      </c>
      <c r="H18" s="25">
        <v>19613.05</v>
      </c>
      <c r="I18" s="25">
        <v>21103.64</v>
      </c>
      <c r="J18" s="25">
        <v>22855.24</v>
      </c>
      <c r="K18" s="26" t="s">
        <v>52</v>
      </c>
    </row>
    <row r="19" spans="1:11" ht="33.75" customHeight="1" x14ac:dyDescent="0.2">
      <c r="A19" s="19"/>
      <c r="B19" s="38" t="s">
        <v>44</v>
      </c>
      <c r="C19" s="27" t="s">
        <v>53</v>
      </c>
      <c r="D19" s="23" t="s">
        <v>31</v>
      </c>
      <c r="E19" s="25">
        <v>13200.592885375496</v>
      </c>
      <c r="F19" s="25">
        <v>16904.713804713803</v>
      </c>
      <c r="G19" s="25">
        <v>21150</v>
      </c>
      <c r="H19" s="25">
        <v>23328.451676528595</v>
      </c>
      <c r="I19" s="25">
        <v>25428.012442698106</v>
      </c>
      <c r="J19" s="25">
        <v>27894.53125</v>
      </c>
      <c r="K19" s="26" t="s">
        <v>54</v>
      </c>
    </row>
    <row r="20" spans="1:11" ht="33.75" customHeight="1" x14ac:dyDescent="0.2">
      <c r="A20" s="19"/>
      <c r="B20" s="38" t="s">
        <v>44</v>
      </c>
      <c r="C20" s="27" t="s">
        <v>55</v>
      </c>
      <c r="D20" s="23" t="s">
        <v>31</v>
      </c>
      <c r="E20" s="25">
        <v>7894.2</v>
      </c>
      <c r="F20" s="25">
        <v>8622.5</v>
      </c>
      <c r="G20" s="25">
        <v>11711.4</v>
      </c>
      <c r="H20" s="25">
        <v>15147</v>
      </c>
      <c r="I20" s="25">
        <v>18875</v>
      </c>
      <c r="J20" s="25">
        <v>23103</v>
      </c>
      <c r="K20" s="26" t="s">
        <v>56</v>
      </c>
    </row>
    <row r="21" spans="1:11" ht="33.75" customHeight="1" x14ac:dyDescent="0.2">
      <c r="A21" s="19"/>
      <c r="B21" s="38" t="s">
        <v>44</v>
      </c>
      <c r="C21" s="27" t="s">
        <v>57</v>
      </c>
      <c r="D21" s="23" t="s">
        <v>31</v>
      </c>
      <c r="E21" s="25">
        <v>9695.2000000000007</v>
      </c>
      <c r="F21" s="25">
        <v>11650.7</v>
      </c>
      <c r="G21" s="25">
        <v>14344.5</v>
      </c>
      <c r="H21" s="25">
        <v>15061.7</v>
      </c>
      <c r="I21" s="25">
        <v>15061.7</v>
      </c>
      <c r="J21" s="25">
        <v>15061.7</v>
      </c>
      <c r="K21" s="26" t="s">
        <v>58</v>
      </c>
    </row>
    <row r="22" spans="1:11" ht="19.5" customHeight="1" x14ac:dyDescent="0.2">
      <c r="A22" s="19"/>
      <c r="B22" s="39" t="s">
        <v>59</v>
      </c>
      <c r="C22" s="39" t="s">
        <v>59</v>
      </c>
      <c r="D22" s="39" t="s">
        <v>59</v>
      </c>
      <c r="E22" s="21"/>
      <c r="F22" s="21"/>
      <c r="G22" s="21"/>
      <c r="H22" s="21"/>
      <c r="I22" s="21"/>
      <c r="J22" s="21"/>
      <c r="K22" s="22"/>
    </row>
    <row r="23" spans="1:11" ht="89.25" customHeight="1" x14ac:dyDescent="0.2">
      <c r="A23" s="19"/>
      <c r="B23" s="23" t="s">
        <v>60</v>
      </c>
      <c r="C23" s="24" t="s">
        <v>61</v>
      </c>
      <c r="D23" s="23" t="s">
        <v>27</v>
      </c>
      <c r="E23" s="25">
        <v>72.563676633444075</v>
      </c>
      <c r="F23" s="25">
        <v>75.58827576716665</v>
      </c>
      <c r="G23" s="25">
        <v>79.042322300596851</v>
      </c>
      <c r="H23" s="25">
        <v>78.31527347781217</v>
      </c>
      <c r="I23" s="25">
        <v>80.413562805034672</v>
      </c>
      <c r="J23" s="25">
        <v>82.578084997439845</v>
      </c>
      <c r="K23" s="26" t="s">
        <v>62</v>
      </c>
    </row>
    <row r="24" spans="1:11" ht="75" customHeight="1" x14ac:dyDescent="0.2">
      <c r="A24" s="19"/>
      <c r="B24" s="23" t="s">
        <v>63</v>
      </c>
      <c r="C24" s="24" t="s">
        <v>64</v>
      </c>
      <c r="D24" s="23" t="s">
        <v>27</v>
      </c>
      <c r="E24" s="25">
        <v>27.10409745293466</v>
      </c>
      <c r="F24" s="25">
        <v>26.709783954864459</v>
      </c>
      <c r="G24" s="25">
        <v>22.219207813347801</v>
      </c>
      <c r="H24" s="25">
        <v>20.639834881320947</v>
      </c>
      <c r="I24" s="25">
        <v>17.467248908296945</v>
      </c>
      <c r="J24" s="25">
        <v>16.641065028161798</v>
      </c>
      <c r="K24" s="26" t="s">
        <v>65</v>
      </c>
    </row>
    <row r="25" spans="1:11" ht="89.25" customHeight="1" x14ac:dyDescent="0.2">
      <c r="A25" s="19"/>
      <c r="B25" s="23" t="s">
        <v>66</v>
      </c>
      <c r="C25" s="24" t="s">
        <v>67</v>
      </c>
      <c r="D25" s="23" t="s">
        <v>27</v>
      </c>
      <c r="E25" s="25">
        <v>0</v>
      </c>
      <c r="F25" s="25">
        <v>2.9411764705882355</v>
      </c>
      <c r="G25" s="25">
        <v>2.8571428571428572</v>
      </c>
      <c r="H25" s="25">
        <v>2.7777777777777772</v>
      </c>
      <c r="I25" s="25">
        <v>2.7027027027027031</v>
      </c>
      <c r="J25" s="25">
        <v>2.6315789473684212</v>
      </c>
      <c r="K25" s="26" t="s">
        <v>68</v>
      </c>
    </row>
    <row r="26" spans="1:11" ht="19.5" customHeight="1" x14ac:dyDescent="0.2">
      <c r="A26" s="19"/>
      <c r="B26" s="39" t="s">
        <v>69</v>
      </c>
      <c r="C26" s="39" t="s">
        <v>69</v>
      </c>
      <c r="D26" s="39" t="s">
        <v>69</v>
      </c>
      <c r="E26" s="21"/>
      <c r="F26" s="21"/>
      <c r="G26" s="21"/>
      <c r="H26" s="21"/>
      <c r="I26" s="21"/>
      <c r="J26" s="21"/>
      <c r="K26" s="22"/>
    </row>
    <row r="27" spans="1:11" ht="116.25" customHeight="1" x14ac:dyDescent="0.2">
      <c r="A27" s="19"/>
      <c r="B27" s="23" t="s">
        <v>70</v>
      </c>
      <c r="C27" s="24" t="s">
        <v>71</v>
      </c>
      <c r="D27" s="23" t="s">
        <v>27</v>
      </c>
      <c r="E27" s="25">
        <v>98.648648648648646</v>
      </c>
      <c r="F27" s="25">
        <v>98.73737373737373</v>
      </c>
      <c r="G27" s="25">
        <v>95.035460992907801</v>
      </c>
      <c r="H27" s="25">
        <v>98.714652956298195</v>
      </c>
      <c r="I27" s="25">
        <v>98.780487804878049</v>
      </c>
      <c r="J27" s="25">
        <v>98.883928571428569</v>
      </c>
      <c r="K27" s="26" t="s">
        <v>72</v>
      </c>
    </row>
    <row r="28" spans="1:11" ht="89.25" customHeight="1" x14ac:dyDescent="0.2">
      <c r="A28" s="19"/>
      <c r="B28" s="23" t="s">
        <v>73</v>
      </c>
      <c r="C28" s="24" t="s">
        <v>74</v>
      </c>
      <c r="D28" s="23" t="s">
        <v>27</v>
      </c>
      <c r="E28" s="25">
        <v>1.6587677725118488</v>
      </c>
      <c r="F28" s="25">
        <v>1.2722646310432564</v>
      </c>
      <c r="G28" s="25">
        <v>4.9645390070922009</v>
      </c>
      <c r="H28" s="25">
        <v>0.77120822622107965</v>
      </c>
      <c r="I28" s="25">
        <v>0.73170731707317072</v>
      </c>
      <c r="J28" s="25">
        <v>0.6696428571428571</v>
      </c>
      <c r="K28" s="26" t="s">
        <v>75</v>
      </c>
    </row>
    <row r="29" spans="1:11" ht="89.25" customHeight="1" x14ac:dyDescent="0.2">
      <c r="A29" s="19"/>
      <c r="B29" s="23" t="s">
        <v>76</v>
      </c>
      <c r="C29" s="24" t="s">
        <v>77</v>
      </c>
      <c r="D29" s="23" t="s">
        <v>27</v>
      </c>
      <c r="E29" s="25">
        <v>80.601626016260155</v>
      </c>
      <c r="F29" s="25">
        <v>80.243546576879908</v>
      </c>
      <c r="G29" s="25">
        <v>81.666666666666671</v>
      </c>
      <c r="H29" s="25">
        <v>81.333333333333329</v>
      </c>
      <c r="I29" s="25">
        <v>81</v>
      </c>
      <c r="J29" s="25">
        <v>81</v>
      </c>
      <c r="K29" s="26" t="s">
        <v>78</v>
      </c>
    </row>
    <row r="30" spans="1:11" ht="89.25" customHeight="1" x14ac:dyDescent="0.2">
      <c r="A30" s="19"/>
      <c r="B30" s="23" t="s">
        <v>79</v>
      </c>
      <c r="C30" s="24" t="s">
        <v>80</v>
      </c>
      <c r="D30" s="23" t="s">
        <v>27</v>
      </c>
      <c r="E30" s="25">
        <v>17.647058823529413</v>
      </c>
      <c r="F30" s="25">
        <v>17.647058823529413</v>
      </c>
      <c r="G30" s="25">
        <v>11.764705882352942</v>
      </c>
      <c r="H30" s="25">
        <v>11.764705882352942</v>
      </c>
      <c r="I30" s="25">
        <v>23.52941176470588</v>
      </c>
      <c r="J30" s="25">
        <v>23.52941176470588</v>
      </c>
      <c r="K30" s="26" t="s">
        <v>81</v>
      </c>
    </row>
    <row r="31" spans="1:11" ht="60.75" customHeight="1" x14ac:dyDescent="0.2">
      <c r="A31" s="19"/>
      <c r="B31" s="23" t="s">
        <v>82</v>
      </c>
      <c r="C31" s="24" t="s">
        <v>83</v>
      </c>
      <c r="D31" s="23" t="s">
        <v>27</v>
      </c>
      <c r="E31" s="25">
        <v>78.956104758391731</v>
      </c>
      <c r="F31" s="25">
        <v>77.041186845108413</v>
      </c>
      <c r="G31" s="25">
        <v>77.863182167563423</v>
      </c>
      <c r="H31" s="25">
        <v>77.144932046892833</v>
      </c>
      <c r="I31" s="25">
        <v>77.144932046892833</v>
      </c>
      <c r="J31" s="25">
        <v>77.144932046892833</v>
      </c>
      <c r="K31" s="26" t="s">
        <v>84</v>
      </c>
    </row>
    <row r="32" spans="1:11" ht="89.25" customHeight="1" x14ac:dyDescent="0.2">
      <c r="A32" s="19"/>
      <c r="B32" s="23" t="s">
        <v>85</v>
      </c>
      <c r="C32" s="24" t="s">
        <v>86</v>
      </c>
      <c r="D32" s="23" t="s">
        <v>27</v>
      </c>
      <c r="E32" s="25">
        <v>22.130968024529128</v>
      </c>
      <c r="F32" s="25">
        <v>24.619506966773848</v>
      </c>
      <c r="G32" s="25">
        <v>25.382909052498153</v>
      </c>
      <c r="H32" s="25">
        <v>25.487697284579941</v>
      </c>
      <c r="I32" s="25">
        <v>25.56092019312695</v>
      </c>
      <c r="J32" s="25">
        <v>25.577783867726318</v>
      </c>
      <c r="K32" s="26" t="s">
        <v>87</v>
      </c>
    </row>
    <row r="33" spans="1:11" ht="75" customHeight="1" x14ac:dyDescent="0.2">
      <c r="A33" s="19"/>
      <c r="B33" s="23" t="s">
        <v>88</v>
      </c>
      <c r="C33" s="24" t="s">
        <v>89</v>
      </c>
      <c r="D33" s="23" t="s">
        <v>90</v>
      </c>
      <c r="E33" s="25">
        <v>30.783173141724479</v>
      </c>
      <c r="F33" s="25">
        <v>41.356541237618906</v>
      </c>
      <c r="G33" s="25">
        <v>49.871509691243794</v>
      </c>
      <c r="H33" s="25">
        <v>44.731406384814498</v>
      </c>
      <c r="I33" s="25">
        <v>43.769178410507138</v>
      </c>
      <c r="J33" s="25">
        <v>43.769178410507138</v>
      </c>
      <c r="K33" s="26" t="s">
        <v>91</v>
      </c>
    </row>
    <row r="34" spans="1:11" ht="89.25" customHeight="1" x14ac:dyDescent="0.2">
      <c r="A34" s="19"/>
      <c r="B34" s="23" t="s">
        <v>92</v>
      </c>
      <c r="C34" s="24" t="s">
        <v>93</v>
      </c>
      <c r="D34" s="23" t="s">
        <v>27</v>
      </c>
      <c r="E34" s="25">
        <v>51.126951799049557</v>
      </c>
      <c r="F34" s="25">
        <v>55.080213903743314</v>
      </c>
      <c r="G34" s="25">
        <v>56.261491317671094</v>
      </c>
      <c r="H34" s="25">
        <v>56.660039761431413</v>
      </c>
      <c r="I34" s="25">
        <v>56.252551367533002</v>
      </c>
      <c r="J34" s="25">
        <v>55.467596940829203</v>
      </c>
      <c r="K34" s="26" t="s">
        <v>94</v>
      </c>
    </row>
    <row r="35" spans="1:11" ht="19.5" customHeight="1" x14ac:dyDescent="0.2">
      <c r="A35" s="19"/>
      <c r="B35" s="39" t="s">
        <v>95</v>
      </c>
      <c r="C35" s="39" t="s">
        <v>95</v>
      </c>
      <c r="D35" s="39" t="s">
        <v>95</v>
      </c>
      <c r="E35" s="21"/>
      <c r="F35" s="21"/>
      <c r="G35" s="21"/>
      <c r="H35" s="21"/>
      <c r="I35" s="21"/>
      <c r="J35" s="21"/>
      <c r="K35" s="22"/>
    </row>
    <row r="36" spans="1:11" ht="48" customHeight="1" x14ac:dyDescent="0.2">
      <c r="A36" s="19"/>
      <c r="B36" s="38" t="s">
        <v>96</v>
      </c>
      <c r="C36" s="24" t="s">
        <v>97</v>
      </c>
      <c r="D36" s="23" t="s">
        <v>46</v>
      </c>
      <c r="E36" s="21"/>
      <c r="F36" s="21"/>
      <c r="G36" s="21"/>
      <c r="H36" s="21"/>
      <c r="I36" s="21"/>
      <c r="J36" s="21"/>
      <c r="K36" s="22"/>
    </row>
    <row r="37" spans="1:11" ht="19.5" customHeight="1" x14ac:dyDescent="0.2">
      <c r="A37" s="19"/>
      <c r="B37" s="38" t="s">
        <v>96</v>
      </c>
      <c r="C37" s="27" t="s">
        <v>98</v>
      </c>
      <c r="D37" s="23" t="s">
        <v>27</v>
      </c>
      <c r="E37" s="25">
        <v>76.488655503814527</v>
      </c>
      <c r="F37" s="25">
        <v>76.91464666088811</v>
      </c>
      <c r="G37" s="25">
        <v>77.191508934017264</v>
      </c>
      <c r="H37" s="25">
        <v>77.416766947452871</v>
      </c>
      <c r="I37" s="25">
        <v>77.658183281360024</v>
      </c>
      <c r="J37" s="25">
        <v>77.893249924326497</v>
      </c>
      <c r="K37" s="26" t="s">
        <v>99</v>
      </c>
    </row>
    <row r="38" spans="1:11" ht="19.5" customHeight="1" x14ac:dyDescent="0.2">
      <c r="A38" s="19"/>
      <c r="B38" s="38" t="s">
        <v>96</v>
      </c>
      <c r="C38" s="27" t="s">
        <v>100</v>
      </c>
      <c r="D38" s="23" t="s">
        <v>27</v>
      </c>
      <c r="E38" s="25">
        <v>70</v>
      </c>
      <c r="F38" s="25">
        <v>70</v>
      </c>
      <c r="G38" s="25">
        <v>70</v>
      </c>
      <c r="H38" s="25">
        <v>70</v>
      </c>
      <c r="I38" s="25">
        <v>70</v>
      </c>
      <c r="J38" s="25">
        <v>70</v>
      </c>
      <c r="K38" s="26" t="s">
        <v>101</v>
      </c>
    </row>
    <row r="39" spans="1:11" ht="19.5" customHeight="1" x14ac:dyDescent="0.2">
      <c r="A39" s="19"/>
      <c r="B39" s="38" t="s">
        <v>96</v>
      </c>
      <c r="C39" s="27" t="s">
        <v>102</v>
      </c>
      <c r="D39" s="23" t="s">
        <v>27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6"/>
    </row>
    <row r="40" spans="1:11" ht="75" customHeight="1" x14ac:dyDescent="0.2">
      <c r="A40" s="19"/>
      <c r="B40" s="23"/>
      <c r="C40" s="24" t="s">
        <v>103</v>
      </c>
      <c r="D40" s="23" t="s">
        <v>27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/>
    </row>
    <row r="41" spans="1:11" ht="102" customHeight="1" x14ac:dyDescent="0.2">
      <c r="A41" s="19"/>
      <c r="B41" s="23" t="s">
        <v>104</v>
      </c>
      <c r="C41" s="24" t="s">
        <v>105</v>
      </c>
      <c r="D41" s="23" t="s">
        <v>27</v>
      </c>
      <c r="E41" s="25">
        <v>16.666666666666664</v>
      </c>
      <c r="F41" s="25">
        <v>16.666666666666664</v>
      </c>
      <c r="G41" s="25">
        <v>18.75</v>
      </c>
      <c r="H41" s="25">
        <v>16.12903225806452</v>
      </c>
      <c r="I41" s="25">
        <v>13.333333333333334</v>
      </c>
      <c r="J41" s="25">
        <v>10</v>
      </c>
      <c r="K41" s="26" t="s">
        <v>106</v>
      </c>
    </row>
    <row r="42" spans="1:11" ht="19.5" customHeight="1" x14ac:dyDescent="0.2">
      <c r="A42" s="19"/>
      <c r="B42" s="39" t="s">
        <v>107</v>
      </c>
      <c r="C42" s="39" t="s">
        <v>107</v>
      </c>
      <c r="D42" s="39" t="s">
        <v>107</v>
      </c>
      <c r="E42" s="21"/>
      <c r="F42" s="21"/>
      <c r="G42" s="21"/>
      <c r="H42" s="21"/>
      <c r="I42" s="21"/>
      <c r="J42" s="21"/>
      <c r="K42" s="22"/>
    </row>
    <row r="43" spans="1:11" ht="48" customHeight="1" x14ac:dyDescent="0.2">
      <c r="A43" s="19"/>
      <c r="B43" s="23" t="s">
        <v>108</v>
      </c>
      <c r="C43" s="24" t="s">
        <v>109</v>
      </c>
      <c r="D43" s="23" t="s">
        <v>27</v>
      </c>
      <c r="E43" s="25">
        <v>20.603388487070244</v>
      </c>
      <c r="F43" s="25">
        <v>24.942463460561321</v>
      </c>
      <c r="G43" s="25">
        <v>29.195245771961272</v>
      </c>
      <c r="H43" s="25">
        <v>30.131675421592359</v>
      </c>
      <c r="I43" s="25">
        <v>32.238565383840417</v>
      </c>
      <c r="J43" s="25">
        <v>35.368897601988735</v>
      </c>
      <c r="K43" s="26"/>
    </row>
    <row r="44" spans="1:11" ht="19.5" customHeight="1" x14ac:dyDescent="0.2">
      <c r="A44" s="19"/>
      <c r="B44" s="41" t="s">
        <v>110</v>
      </c>
      <c r="C44" s="41" t="s">
        <v>110</v>
      </c>
      <c r="D44" s="41" t="s">
        <v>110</v>
      </c>
      <c r="E44" s="21"/>
      <c r="F44" s="21"/>
      <c r="G44" s="21"/>
      <c r="H44" s="21"/>
      <c r="I44" s="21"/>
      <c r="J44" s="21"/>
      <c r="K44" s="22"/>
    </row>
    <row r="45" spans="1:11" ht="48" customHeight="1" x14ac:dyDescent="0.2">
      <c r="A45" s="19"/>
      <c r="B45" s="38" t="s">
        <v>111</v>
      </c>
      <c r="C45" s="24" t="s">
        <v>112</v>
      </c>
      <c r="D45" s="24" t="s">
        <v>113</v>
      </c>
      <c r="E45" s="25">
        <v>19.154181868792811</v>
      </c>
      <c r="F45" s="25">
        <v>19.378931602596104</v>
      </c>
      <c r="G45" s="25">
        <v>19.508556208633308</v>
      </c>
      <c r="H45" s="25">
        <v>19.713106274419214</v>
      </c>
      <c r="I45" s="25">
        <v>19.921355027201287</v>
      </c>
      <c r="J45" s="25">
        <v>20.1384793395111</v>
      </c>
      <c r="K45" s="26" t="s">
        <v>114</v>
      </c>
    </row>
    <row r="46" spans="1:11" ht="33.75" customHeight="1" x14ac:dyDescent="0.2">
      <c r="A46" s="19"/>
      <c r="B46" s="38" t="s">
        <v>111</v>
      </c>
      <c r="C46" s="24" t="s">
        <v>115</v>
      </c>
      <c r="D46" s="24" t="s">
        <v>113</v>
      </c>
      <c r="E46" s="25">
        <v>0.10287327850985828</v>
      </c>
      <c r="F46" s="25">
        <v>0.11061960127925394</v>
      </c>
      <c r="G46" s="25">
        <v>0.13125556188819237</v>
      </c>
      <c r="H46" s="25">
        <v>0.15543521861211385</v>
      </c>
      <c r="I46" s="25">
        <v>0.16094960265566852</v>
      </c>
      <c r="J46" s="25">
        <v>0.16648168701442842</v>
      </c>
      <c r="K46" s="26" t="s">
        <v>116</v>
      </c>
    </row>
    <row r="47" spans="1:11" ht="60.75" customHeight="1" x14ac:dyDescent="0.2">
      <c r="A47" s="19"/>
      <c r="B47" s="38" t="s">
        <v>117</v>
      </c>
      <c r="C47" s="24" t="s">
        <v>118</v>
      </c>
      <c r="D47" s="24" t="s">
        <v>119</v>
      </c>
      <c r="E47" s="25">
        <v>0.56000000000000016</v>
      </c>
      <c r="F47" s="25">
        <v>0.81000000000000016</v>
      </c>
      <c r="G47" s="25">
        <v>1.1700000000000002</v>
      </c>
      <c r="H47" s="25">
        <v>1.31</v>
      </c>
      <c r="I47" s="25">
        <v>1.4100000000000001</v>
      </c>
      <c r="J47" s="25">
        <v>1.51</v>
      </c>
      <c r="K47" s="26" t="s">
        <v>120</v>
      </c>
    </row>
    <row r="48" spans="1:11" ht="75" customHeight="1" x14ac:dyDescent="0.2">
      <c r="A48" s="19"/>
      <c r="B48" s="38" t="s">
        <v>117</v>
      </c>
      <c r="C48" s="24" t="s">
        <v>121</v>
      </c>
      <c r="D48" s="24" t="s">
        <v>119</v>
      </c>
      <c r="E48" s="25">
        <v>0.48000000000000004</v>
      </c>
      <c r="F48" s="25">
        <v>0.47000000000000003</v>
      </c>
      <c r="G48" s="25">
        <v>0.86</v>
      </c>
      <c r="H48" s="25">
        <v>1.1100000000000003</v>
      </c>
      <c r="I48" s="25">
        <v>1.21</v>
      </c>
      <c r="J48" s="25">
        <v>1.31</v>
      </c>
      <c r="K48" s="26" t="s">
        <v>122</v>
      </c>
    </row>
    <row r="49" spans="1:11" ht="116.25" customHeight="1" x14ac:dyDescent="0.2">
      <c r="A49" s="19"/>
      <c r="B49" s="38" t="s">
        <v>123</v>
      </c>
      <c r="C49" s="24" t="s">
        <v>124</v>
      </c>
      <c r="D49" s="24" t="s">
        <v>46</v>
      </c>
      <c r="E49" s="21"/>
      <c r="F49" s="21"/>
      <c r="G49" s="21"/>
      <c r="H49" s="21"/>
      <c r="I49" s="21"/>
      <c r="J49" s="21"/>
      <c r="K49" s="22"/>
    </row>
    <row r="50" spans="1:11" ht="33.75" customHeight="1" x14ac:dyDescent="0.2">
      <c r="A50" s="19"/>
      <c r="B50" s="38" t="s">
        <v>123</v>
      </c>
      <c r="C50" s="24" t="s">
        <v>125</v>
      </c>
      <c r="D50" s="24" t="s">
        <v>113</v>
      </c>
      <c r="E50" s="25">
        <v>68348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6"/>
    </row>
    <row r="51" spans="1:11" ht="33.75" customHeight="1" x14ac:dyDescent="0.2">
      <c r="A51" s="19"/>
      <c r="B51" s="38" t="s">
        <v>123</v>
      </c>
      <c r="C51" s="24" t="s">
        <v>126</v>
      </c>
      <c r="D51" s="24" t="s">
        <v>113</v>
      </c>
      <c r="E51" s="25">
        <v>6220</v>
      </c>
      <c r="F51" s="25">
        <v>4080</v>
      </c>
      <c r="G51" s="25">
        <v>2477</v>
      </c>
      <c r="H51" s="25">
        <v>2000</v>
      </c>
      <c r="I51" s="25">
        <v>2000</v>
      </c>
      <c r="J51" s="25">
        <v>1500</v>
      </c>
      <c r="K51" s="26" t="s">
        <v>127</v>
      </c>
    </row>
    <row r="52" spans="1:11" ht="19.5" customHeight="1" x14ac:dyDescent="0.2">
      <c r="A52" s="19"/>
      <c r="B52" s="41" t="s">
        <v>128</v>
      </c>
      <c r="C52" s="41" t="s">
        <v>128</v>
      </c>
      <c r="D52" s="41" t="s">
        <v>128</v>
      </c>
      <c r="E52" s="21"/>
      <c r="F52" s="21"/>
      <c r="G52" s="21"/>
      <c r="H52" s="21"/>
      <c r="I52" s="21"/>
      <c r="J52" s="21"/>
      <c r="K52" s="22"/>
    </row>
    <row r="53" spans="1:11" ht="102" customHeight="1" x14ac:dyDescent="0.2">
      <c r="A53" s="19"/>
      <c r="B53" s="23" t="s">
        <v>129</v>
      </c>
      <c r="C53" s="24" t="s">
        <v>130</v>
      </c>
      <c r="D53" s="24" t="s">
        <v>27</v>
      </c>
      <c r="E53" s="25">
        <v>97.898832684824896</v>
      </c>
      <c r="F53" s="25">
        <v>99.258160237388722</v>
      </c>
      <c r="G53" s="25">
        <v>100</v>
      </c>
      <c r="H53" s="25">
        <v>100</v>
      </c>
      <c r="I53" s="25">
        <v>100</v>
      </c>
      <c r="J53" s="25">
        <v>100</v>
      </c>
      <c r="K53" s="26" t="s">
        <v>131</v>
      </c>
    </row>
    <row r="54" spans="1:11" ht="254.25" customHeight="1" x14ac:dyDescent="0.2">
      <c r="A54" s="19"/>
      <c r="B54" s="23" t="s">
        <v>132</v>
      </c>
      <c r="C54" s="24" t="s">
        <v>133</v>
      </c>
      <c r="D54" s="24" t="s">
        <v>27</v>
      </c>
      <c r="E54" s="25">
        <v>75</v>
      </c>
      <c r="F54" s="25">
        <v>77.777777777777786</v>
      </c>
      <c r="G54" s="25">
        <v>75</v>
      </c>
      <c r="H54" s="25">
        <v>75</v>
      </c>
      <c r="I54" s="25">
        <v>75</v>
      </c>
      <c r="J54" s="25">
        <v>75</v>
      </c>
      <c r="K54" s="26" t="s">
        <v>134</v>
      </c>
    </row>
    <row r="55" spans="1:11" ht="60.75" customHeight="1" x14ac:dyDescent="0.2">
      <c r="A55" s="19"/>
      <c r="B55" s="23" t="s">
        <v>135</v>
      </c>
      <c r="C55" s="24" t="s">
        <v>136</v>
      </c>
      <c r="D55" s="24" t="s">
        <v>27</v>
      </c>
      <c r="E55" s="25">
        <v>18.213058419243985</v>
      </c>
      <c r="F55" s="25">
        <v>22.508591065292098</v>
      </c>
      <c r="G55" s="25">
        <v>33.682373472949386</v>
      </c>
      <c r="H55" s="25">
        <v>70.244328097731241</v>
      </c>
      <c r="I55" s="25">
        <v>100</v>
      </c>
      <c r="J55" s="25">
        <v>100</v>
      </c>
      <c r="K55" s="26" t="s">
        <v>137</v>
      </c>
    </row>
    <row r="56" spans="1:11" ht="89.25" customHeight="1" x14ac:dyDescent="0.2">
      <c r="A56" s="19"/>
      <c r="B56" s="23" t="s">
        <v>138</v>
      </c>
      <c r="C56" s="24" t="s">
        <v>139</v>
      </c>
      <c r="D56" s="24" t="s">
        <v>27</v>
      </c>
      <c r="E56" s="25">
        <v>6.7408376963350776</v>
      </c>
      <c r="F56" s="25">
        <v>11.483253588516746</v>
      </c>
      <c r="G56" s="25">
        <v>7.1629213483146064</v>
      </c>
      <c r="H56" s="25">
        <v>9.0034364261168385</v>
      </c>
      <c r="I56" s="25">
        <v>9.4845360824742269</v>
      </c>
      <c r="J56" s="25">
        <v>7.1477663230240527</v>
      </c>
      <c r="K56" s="26" t="s">
        <v>140</v>
      </c>
    </row>
    <row r="57" spans="1:11" ht="19.5" customHeight="1" x14ac:dyDescent="0.2">
      <c r="A57" s="19"/>
      <c r="B57" s="41" t="s">
        <v>141</v>
      </c>
      <c r="C57" s="41" t="s">
        <v>141</v>
      </c>
      <c r="D57" s="41" t="s">
        <v>141</v>
      </c>
      <c r="E57" s="21"/>
      <c r="F57" s="21"/>
      <c r="G57" s="21"/>
      <c r="H57" s="21"/>
      <c r="I57" s="21"/>
      <c r="J57" s="21"/>
      <c r="K57" s="22"/>
    </row>
    <row r="58" spans="1:11" ht="102" customHeight="1" x14ac:dyDescent="0.2">
      <c r="A58" s="19"/>
      <c r="B58" s="23" t="s">
        <v>142</v>
      </c>
      <c r="C58" s="24" t="s">
        <v>143</v>
      </c>
      <c r="D58" s="24" t="s">
        <v>27</v>
      </c>
      <c r="E58" s="25">
        <v>44.177871851172846</v>
      </c>
      <c r="F58" s="25">
        <v>43.103859904130445</v>
      </c>
      <c r="G58" s="25">
        <v>49.236448734959914</v>
      </c>
      <c r="H58" s="25">
        <v>58.007829718319513</v>
      </c>
      <c r="I58" s="25">
        <v>62.290832324361247</v>
      </c>
      <c r="J58" s="25">
        <v>63.607567545973879</v>
      </c>
      <c r="K58" s="26" t="s">
        <v>144</v>
      </c>
    </row>
    <row r="59" spans="1:11" ht="89.25" customHeight="1" x14ac:dyDescent="0.2">
      <c r="A59" s="19"/>
      <c r="B59" s="23" t="s">
        <v>145</v>
      </c>
      <c r="C59" s="24" t="s">
        <v>146</v>
      </c>
      <c r="D59" s="24" t="s">
        <v>27</v>
      </c>
      <c r="E59" s="25">
        <v>7.919592021584751E-3</v>
      </c>
      <c r="F59" s="25">
        <v>0.55209697048146766</v>
      </c>
      <c r="G59" s="25">
        <v>0</v>
      </c>
      <c r="H59" s="25">
        <v>0</v>
      </c>
      <c r="I59" s="25">
        <v>0</v>
      </c>
      <c r="J59" s="25">
        <v>0</v>
      </c>
      <c r="K59" s="26" t="s">
        <v>147</v>
      </c>
    </row>
    <row r="60" spans="1:11" ht="60.75" customHeight="1" x14ac:dyDescent="0.2">
      <c r="A60" s="19"/>
      <c r="B60" s="23" t="s">
        <v>148</v>
      </c>
      <c r="C60" s="24" t="s">
        <v>149</v>
      </c>
      <c r="D60" s="24" t="s">
        <v>90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6" t="s">
        <v>150</v>
      </c>
    </row>
    <row r="61" spans="1:11" ht="102" customHeight="1" x14ac:dyDescent="0.2">
      <c r="A61" s="19"/>
      <c r="B61" s="23" t="s">
        <v>151</v>
      </c>
      <c r="C61" s="24" t="s">
        <v>152</v>
      </c>
      <c r="D61" s="24" t="s">
        <v>27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6"/>
    </row>
    <row r="62" spans="1:11" ht="75" customHeight="1" x14ac:dyDescent="0.2">
      <c r="A62" s="19"/>
      <c r="B62" s="23" t="s">
        <v>153</v>
      </c>
      <c r="C62" s="24" t="s">
        <v>154</v>
      </c>
      <c r="D62" s="24" t="s">
        <v>31</v>
      </c>
      <c r="E62" s="25">
        <v>697.06909313385506</v>
      </c>
      <c r="F62" s="25">
        <v>777.38766944635404</v>
      </c>
      <c r="G62" s="25">
        <v>975.14555858855522</v>
      </c>
      <c r="H62" s="25">
        <v>1032.1058965102286</v>
      </c>
      <c r="I62" s="25">
        <v>1091.8720450658886</v>
      </c>
      <c r="J62" s="25">
        <v>1095.177075976188</v>
      </c>
      <c r="K62" s="26" t="s">
        <v>155</v>
      </c>
    </row>
    <row r="63" spans="1:11" ht="75" customHeight="1" x14ac:dyDescent="0.2">
      <c r="A63" s="19"/>
      <c r="B63" s="23" t="s">
        <v>156</v>
      </c>
      <c r="C63" s="24" t="s">
        <v>157</v>
      </c>
      <c r="D63" s="24" t="s">
        <v>158</v>
      </c>
      <c r="E63" s="25" t="s">
        <v>159</v>
      </c>
      <c r="F63" s="25" t="s">
        <v>159</v>
      </c>
      <c r="G63" s="25" t="s">
        <v>159</v>
      </c>
      <c r="H63" s="25" t="s">
        <v>159</v>
      </c>
      <c r="I63" s="25" t="s">
        <v>159</v>
      </c>
      <c r="J63" s="25" t="s">
        <v>159</v>
      </c>
      <c r="K63" s="26" t="s">
        <v>160</v>
      </c>
    </row>
    <row r="64" spans="1:11" ht="60.75" customHeight="1" x14ac:dyDescent="0.2">
      <c r="A64" s="19"/>
      <c r="B64" s="23" t="s">
        <v>161</v>
      </c>
      <c r="C64" s="24" t="s">
        <v>162</v>
      </c>
      <c r="D64" s="24" t="s">
        <v>163</v>
      </c>
      <c r="E64" s="25">
        <v>75.599999999999994</v>
      </c>
      <c r="F64" s="25">
        <v>75.98</v>
      </c>
      <c r="G64" s="25">
        <v>71.66</v>
      </c>
      <c r="H64" s="25"/>
      <c r="I64" s="25"/>
      <c r="J64" s="25"/>
      <c r="K64" s="26"/>
    </row>
    <row r="65" spans="1:11" ht="33.75" customHeight="1" x14ac:dyDescent="0.2">
      <c r="A65" s="19"/>
      <c r="B65" s="23" t="s">
        <v>164</v>
      </c>
      <c r="C65" s="24" t="s">
        <v>165</v>
      </c>
      <c r="D65" s="24" t="s">
        <v>166</v>
      </c>
      <c r="E65" s="25">
        <v>100.93</v>
      </c>
      <c r="F65" s="25">
        <v>100.371</v>
      </c>
      <c r="G65" s="25">
        <v>100.011</v>
      </c>
      <c r="H65" s="25">
        <v>99.72</v>
      </c>
      <c r="I65" s="25">
        <v>99.41</v>
      </c>
      <c r="J65" s="25">
        <v>99.11</v>
      </c>
      <c r="K65" s="26"/>
    </row>
    <row r="66" spans="1:11" ht="19.5" customHeight="1" x14ac:dyDescent="0.2">
      <c r="A66" s="19"/>
      <c r="B66" s="41" t="s">
        <v>167</v>
      </c>
      <c r="C66" s="41" t="s">
        <v>167</v>
      </c>
      <c r="D66" s="41" t="s">
        <v>167</v>
      </c>
      <c r="E66" s="21"/>
      <c r="F66" s="21"/>
      <c r="G66" s="21"/>
      <c r="H66" s="21"/>
      <c r="I66" s="21"/>
      <c r="J66" s="21"/>
      <c r="K66" s="22"/>
    </row>
    <row r="67" spans="1:11" ht="48" customHeight="1" x14ac:dyDescent="0.2">
      <c r="A67" s="19"/>
      <c r="B67" s="38" t="s">
        <v>168</v>
      </c>
      <c r="C67" s="24" t="s">
        <v>169</v>
      </c>
      <c r="D67" s="24" t="s">
        <v>46</v>
      </c>
      <c r="E67" s="21"/>
      <c r="F67" s="21"/>
      <c r="G67" s="21"/>
      <c r="H67" s="21"/>
      <c r="I67" s="21"/>
      <c r="J67" s="21"/>
      <c r="K67" s="22"/>
    </row>
    <row r="68" spans="1:11" ht="33.75" customHeight="1" x14ac:dyDescent="0.2">
      <c r="A68" s="19"/>
      <c r="B68" s="38" t="s">
        <v>168</v>
      </c>
      <c r="C68" s="24" t="s">
        <v>170</v>
      </c>
      <c r="D68" s="24" t="s">
        <v>171</v>
      </c>
      <c r="E68" s="25">
        <v>509.68593175612813</v>
      </c>
      <c r="F68" s="25">
        <v>509.67998291615186</v>
      </c>
      <c r="G68" s="25">
        <v>509.65873776538592</v>
      </c>
      <c r="H68" s="25">
        <v>509.65844732944151</v>
      </c>
      <c r="I68" s="25">
        <v>509.65699514971971</v>
      </c>
      <c r="J68" s="25">
        <v>509.64973425111094</v>
      </c>
      <c r="K68" s="26" t="s">
        <v>172</v>
      </c>
    </row>
    <row r="69" spans="1:11" ht="33.75" customHeight="1" x14ac:dyDescent="0.2">
      <c r="A69" s="19"/>
      <c r="B69" s="38" t="s">
        <v>168</v>
      </c>
      <c r="C69" s="24" t="s">
        <v>173</v>
      </c>
      <c r="D69" s="24" t="s">
        <v>174</v>
      </c>
      <c r="E69" s="25">
        <v>0.20881284803486397</v>
      </c>
      <c r="F69" s="25">
        <v>0.19673599999999994</v>
      </c>
      <c r="G69" s="25">
        <v>0.1884309244227283</v>
      </c>
      <c r="H69" s="25">
        <v>0.1884309244227283</v>
      </c>
      <c r="I69" s="25">
        <v>0.18839152021435887</v>
      </c>
      <c r="J69" s="25">
        <v>0.18835211600598942</v>
      </c>
      <c r="K69" s="26" t="s">
        <v>175</v>
      </c>
    </row>
    <row r="70" spans="1:11" ht="33.75" customHeight="1" x14ac:dyDescent="0.2">
      <c r="A70" s="19"/>
      <c r="B70" s="38" t="s">
        <v>168</v>
      </c>
      <c r="C70" s="24" t="s">
        <v>176</v>
      </c>
      <c r="D70" s="24" t="s">
        <v>177</v>
      </c>
      <c r="E70" s="25">
        <v>25.028472071288849</v>
      </c>
      <c r="F70" s="25">
        <v>19.010234458182133</v>
      </c>
      <c r="G70" s="25">
        <v>19.013056524207283</v>
      </c>
      <c r="H70" s="25">
        <v>19.012651042089043</v>
      </c>
      <c r="I70" s="25">
        <v>19.012042818911684</v>
      </c>
      <c r="J70" s="25">
        <v>19.01102911361609</v>
      </c>
      <c r="K70" s="26"/>
    </row>
    <row r="71" spans="1:11" ht="33.75" customHeight="1" x14ac:dyDescent="0.2">
      <c r="A71" s="19"/>
      <c r="B71" s="38" t="s">
        <v>168</v>
      </c>
      <c r="C71" s="24" t="s">
        <v>178</v>
      </c>
      <c r="D71" s="24" t="s">
        <v>177</v>
      </c>
      <c r="E71" s="25">
        <v>54.89711557528333</v>
      </c>
      <c r="F71" s="25">
        <v>34.74732683536967</v>
      </c>
      <c r="G71" s="25">
        <v>31.381603787284714</v>
      </c>
      <c r="H71" s="25">
        <v>31.380151607562951</v>
      </c>
      <c r="I71" s="25">
        <v>31.378699427841191</v>
      </c>
      <c r="J71" s="25">
        <v>31.377247248119428</v>
      </c>
      <c r="K71" s="26" t="s">
        <v>179</v>
      </c>
    </row>
    <row r="72" spans="1:11" ht="33.75" customHeight="1" x14ac:dyDescent="0.2">
      <c r="A72" s="19"/>
      <c r="B72" s="38" t="s">
        <v>168</v>
      </c>
      <c r="C72" s="24" t="s">
        <v>180</v>
      </c>
      <c r="D72" s="24" t="s">
        <v>177</v>
      </c>
      <c r="E72" s="25">
        <v>144.84531019806843</v>
      </c>
      <c r="F72" s="25">
        <v>142.16876971608832</v>
      </c>
      <c r="G72" s="25">
        <v>129.13512135885941</v>
      </c>
      <c r="H72" s="25">
        <v>129.1349714405649</v>
      </c>
      <c r="I72" s="25">
        <v>129.13482152227036</v>
      </c>
      <c r="J72" s="25">
        <v>129.13467160397585</v>
      </c>
      <c r="K72" s="26" t="s">
        <v>181</v>
      </c>
    </row>
    <row r="73" spans="1:11" ht="48" customHeight="1" x14ac:dyDescent="0.2">
      <c r="A73" s="19"/>
      <c r="B73" s="38" t="s">
        <v>182</v>
      </c>
      <c r="C73" s="24" t="s">
        <v>183</v>
      </c>
      <c r="D73" s="24" t="s">
        <v>46</v>
      </c>
      <c r="E73" s="21"/>
      <c r="F73" s="21"/>
      <c r="G73" s="21"/>
      <c r="H73" s="21"/>
      <c r="I73" s="21"/>
      <c r="J73" s="21"/>
      <c r="K73" s="22"/>
    </row>
    <row r="74" spans="1:11" ht="48" customHeight="1" x14ac:dyDescent="0.2">
      <c r="A74" s="19"/>
      <c r="B74" s="38" t="s">
        <v>182</v>
      </c>
      <c r="C74" s="24" t="s">
        <v>170</v>
      </c>
      <c r="D74" s="24" t="s">
        <v>184</v>
      </c>
      <c r="E74" s="25">
        <v>88.838898246309313</v>
      </c>
      <c r="F74" s="25">
        <v>86.694065018780321</v>
      </c>
      <c r="G74" s="25">
        <v>90.768415474297839</v>
      </c>
      <c r="H74" s="25">
        <v>64.03148816686722</v>
      </c>
      <c r="I74" s="25">
        <v>65.57609898400564</v>
      </c>
      <c r="J74" s="25">
        <v>65.77459388558168</v>
      </c>
      <c r="K74" s="26" t="s">
        <v>185</v>
      </c>
    </row>
    <row r="75" spans="1:11" ht="33.75" customHeight="1" x14ac:dyDescent="0.2">
      <c r="A75" s="19"/>
      <c r="B75" s="38" t="s">
        <v>182</v>
      </c>
      <c r="C75" s="24" t="s">
        <v>173</v>
      </c>
      <c r="D75" s="24" t="s">
        <v>174</v>
      </c>
      <c r="E75" s="25">
        <v>0.18883238968520158</v>
      </c>
      <c r="F75" s="25">
        <v>0.1841657216991768</v>
      </c>
      <c r="G75" s="25">
        <v>0.18441990718514958</v>
      </c>
      <c r="H75" s="25">
        <v>0.1647330637841406</v>
      </c>
      <c r="I75" s="25">
        <v>0.15498535426000004</v>
      </c>
      <c r="J75" s="25">
        <v>0.15498535426000004</v>
      </c>
      <c r="K75" s="26"/>
    </row>
    <row r="76" spans="1:11" ht="48" customHeight="1" x14ac:dyDescent="0.2">
      <c r="A76" s="19"/>
      <c r="B76" s="38" t="s">
        <v>182</v>
      </c>
      <c r="C76" s="24" t="s">
        <v>176</v>
      </c>
      <c r="D76" s="24" t="s">
        <v>186</v>
      </c>
      <c r="E76" s="25">
        <v>1.0631130486475773</v>
      </c>
      <c r="F76" s="25">
        <v>1.0382480995506671</v>
      </c>
      <c r="G76" s="25">
        <v>0.89390167081621041</v>
      </c>
      <c r="H76" s="25">
        <v>0.65573606097071802</v>
      </c>
      <c r="I76" s="25">
        <v>0.65778090735338512</v>
      </c>
      <c r="J76" s="25">
        <v>0.65977197053778647</v>
      </c>
      <c r="K76" s="26"/>
    </row>
    <row r="77" spans="1:11" ht="48" customHeight="1" x14ac:dyDescent="0.2">
      <c r="A77" s="19"/>
      <c r="B77" s="38" t="s">
        <v>182</v>
      </c>
      <c r="C77" s="24" t="s">
        <v>178</v>
      </c>
      <c r="D77" s="24" t="s">
        <v>186</v>
      </c>
      <c r="E77" s="25">
        <v>2.2452194590310115</v>
      </c>
      <c r="F77" s="25">
        <v>2.1581931035856967</v>
      </c>
      <c r="G77" s="25">
        <v>1.8929917709052013</v>
      </c>
      <c r="H77" s="25">
        <v>1.4203770557561171</v>
      </c>
      <c r="I77" s="25">
        <v>1.4248063575093051</v>
      </c>
      <c r="J77" s="25">
        <v>1.4291191605287055</v>
      </c>
      <c r="K77" s="26"/>
    </row>
    <row r="78" spans="1:11" ht="48" customHeight="1" x14ac:dyDescent="0.2">
      <c r="A78" s="19"/>
      <c r="B78" s="38" t="s">
        <v>182</v>
      </c>
      <c r="C78" s="24" t="s">
        <v>180</v>
      </c>
      <c r="D78" s="24" t="s">
        <v>186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6"/>
    </row>
  </sheetData>
  <mergeCells count="23">
    <mergeCell ref="K5:K6"/>
    <mergeCell ref="B5:C6"/>
    <mergeCell ref="B1:K1"/>
    <mergeCell ref="B66:D66"/>
    <mergeCell ref="B57:D57"/>
    <mergeCell ref="B47:B48"/>
    <mergeCell ref="B35:D35"/>
    <mergeCell ref="B26:D26"/>
    <mergeCell ref="C2:J2"/>
    <mergeCell ref="B44:D44"/>
    <mergeCell ref="B22:D22"/>
    <mergeCell ref="E5:J5"/>
    <mergeCell ref="B73:B78"/>
    <mergeCell ref="B42:D42"/>
    <mergeCell ref="D5:D6"/>
    <mergeCell ref="B7:D7"/>
    <mergeCell ref="B52:D52"/>
    <mergeCell ref="B67:B72"/>
    <mergeCell ref="C3:J3"/>
    <mergeCell ref="B49:B51"/>
    <mergeCell ref="B36:B39"/>
    <mergeCell ref="B45:B46"/>
    <mergeCell ref="B15:B21"/>
  </mergeCells>
  <pageMargins left="0.79" right="0.2" top="0.39" bottom="0.39" header="0.39" footer="0.39"/>
  <pageSetup paperSize="9" fitToHeight="0" orientation="landscape"/>
  <headerFooter>
    <oddFooter>&amp;L&amp;"Tahoma"&amp;8 Время печати: &amp;D &amp;T&amp;R&amp;"Tahoma"&amp;8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ТИПОВАЯ ФОРМА ДОКЛАДА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Суханова</dc:creator>
  <cp:lastModifiedBy>Суханова</cp:lastModifiedBy>
  <dcterms:created xsi:type="dcterms:W3CDTF">2014-09-26T11:27:25Z</dcterms:created>
  <dcterms:modified xsi:type="dcterms:W3CDTF">2014-09-26T11:27:25Z</dcterms:modified>
</cp:coreProperties>
</file>