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085" windowWidth="15480" windowHeight="2970" tabRatio="529" activeTab="0"/>
  </bookViews>
  <sheets>
    <sheet name="РРО уточненный 2015"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 name="_xlnm.Print_Titles" localSheetId="0">'РРО уточненный 2015'!$4:$6</definedName>
  </definedNames>
  <calcPr fullCalcOnLoad="1"/>
</workbook>
</file>

<file path=xl/sharedStrings.xml><?xml version="1.0" encoding="utf-8"?>
<sst xmlns="http://schemas.openxmlformats.org/spreadsheetml/2006/main" count="624" uniqueCount="505">
  <si>
    <t xml:space="preserve"> </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</si>
  <si>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7 сентября 2007 г. № 76н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</si>
  <si>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</si>
  <si>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</si>
  <si>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</si>
  <si>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</si>
  <si>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</si>
  <si>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</si>
  <si>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</si>
  <si>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</si>
  <si>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</si>
  <si>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</si>
  <si>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</si>
  <si>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</si>
  <si>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</si>
  <si>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</si>
  <si>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</si>
  <si>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</si>
  <si>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</si>
  <si>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</si>
  <si>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</si>
  <si>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</si>
  <si>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</si>
  <si>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</si>
  <si>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</si>
  <si>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</si>
  <si>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</si>
  <si>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</si>
  <si>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</si>
  <si>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</si>
  <si>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</si>
  <si>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</si>
  <si>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</si>
  <si>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</si>
  <si>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</si>
  <si>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</si>
  <si>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</si>
  <si>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</si>
  <si>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II. Свод реестров расходных обязательств муниципальных образований, входящих в состав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</si>
  <si>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</si>
  <si>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</si>
  <si>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</si>
  <si>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</si>
  <si>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</si>
  <si>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</si>
  <si>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</si>
  <si>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</si>
  <si>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</si>
  <si>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</si>
  <si>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</si>
  <si>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</si>
  <si>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</si>
  <si>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</si>
  <si>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</si>
  <si>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</si>
  <si>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</si>
  <si>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</si>
  <si>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</si>
  <si>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 xml:space="preserve">абз. гл.3, п. п.4, ст. ст.16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</si>
  <si>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</si>
  <si>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</si>
  <si>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</si>
  <si>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</si>
  <si>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 xml:space="preserve">абз. гл.3, п. п.7, ст. ст.17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</si>
  <si>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</si>
  <si>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</si>
  <si>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</si>
  <si>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</si>
  <si>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</si>
  <si>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</si>
  <si>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</si>
  <si>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 xml:space="preserve">абз. гл.3, подп. пп4, п. п1, ст. ст16
</t>
  </si>
  <si>
    <t>РГ-А-1200</t>
  </si>
  <si>
    <t xml:space="preserve">абз. гл.3, подп. пп5, п. п1, ст. ст13,16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</si>
  <si>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</si>
  <si>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</si>
  <si>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</si>
  <si>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</si>
  <si>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0406,1003</t>
  </si>
  <si>
    <t xml:space="preserve">абз. гл3, подп. пп6, п. 1, ст. ст16,18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</si>
  <si>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</si>
  <si>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</si>
  <si>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 xml:space="preserve">абз. гл3,2, подп. пп8, п. п1,2, ст. ст16,
11
</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</si>
  <si>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</si>
  <si>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</si>
  <si>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</si>
  <si>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</si>
  <si>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организация мероприятий по охране окружающей среды в границах городского округа</t>
  </si>
  <si>
    <t>РГ-А-2000</t>
  </si>
  <si>
    <t>0701,0702,0709</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</si>
  <si>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</si>
  <si>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</si>
  <si>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</si>
  <si>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</si>
  <si>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</si>
  <si>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</si>
  <si>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</si>
  <si>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</si>
  <si>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</si>
  <si>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</si>
  <si>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</si>
  <si>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</si>
  <si>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</si>
  <si>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</si>
  <si>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</si>
  <si>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0709</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</si>
  <si>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</si>
  <si>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</si>
  <si>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</si>
  <si>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</si>
  <si>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</si>
  <si>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</si>
  <si>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</si>
  <si>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</si>
  <si>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</si>
  <si>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 xml:space="preserve">абз. гл3, подп. пп25, п. п1, ст. ст16,7.1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</si>
  <si>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</si>
  <si>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</si>
  <si>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</si>
  <si>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</si>
  <si>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</si>
  <si>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</si>
  <si>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</si>
  <si>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</si>
  <si>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</si>
  <si>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</si>
  <si>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</si>
  <si>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</si>
  <si>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</si>
  <si>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</si>
  <si>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</si>
  <si>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</si>
  <si>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</si>
  <si>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</si>
  <si>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</si>
  <si>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</si>
  <si>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</si>
  <si>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</si>
  <si>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</si>
  <si>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</si>
  <si>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</si>
  <si>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</si>
  <si>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</si>
  <si>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</si>
  <si>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</si>
  <si>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</si>
  <si>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</si>
  <si>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</si>
  <si>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</si>
  <si>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</si>
  <si>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</si>
  <si>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</si>
  <si>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</si>
  <si>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</si>
  <si>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</si>
  <si>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</si>
  <si>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</si>
  <si>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</si>
  <si>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</si>
  <si>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</si>
  <si>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</si>
  <si>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</si>
  <si>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</si>
  <si>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</si>
  <si>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</si>
  <si>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</si>
  <si>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</si>
  <si>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</si>
  <si>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</si>
  <si>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</si>
  <si>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</si>
  <si>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</si>
  <si>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</si>
  <si>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</si>
  <si>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</si>
  <si>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</si>
  <si>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</si>
  <si>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</si>
  <si>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</si>
  <si>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</si>
  <si>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</si>
  <si>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</si>
  <si>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</si>
  <si>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</si>
  <si>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3.4.9.</t>
  </si>
  <si>
    <t xml:space="preserve"> 3.4.10.</t>
  </si>
  <si>
    <t xml:space="preserve"> 3.1.26.</t>
  </si>
  <si>
    <t>РГ-А-2600</t>
  </si>
  <si>
    <t xml:space="preserve"> 3.1.37.</t>
  </si>
  <si>
    <t>РГ-А-3700</t>
  </si>
  <si>
    <t xml:space="preserve"> 3.1.41.</t>
  </si>
  <si>
    <t>РГ-А-4100</t>
  </si>
  <si>
    <t>1003,1001, 0113</t>
  </si>
  <si>
    <t>0113, 0412</t>
  </si>
  <si>
    <t>0309</t>
  </si>
  <si>
    <t>ст.4, п.1</t>
  </si>
  <si>
    <t>ст.2</t>
  </si>
  <si>
    <t>гл. 2. ст. 3   п.1</t>
  </si>
  <si>
    <t>ст.4</t>
  </si>
  <si>
    <t>п. 3</t>
  </si>
  <si>
    <t>гл. 1, ст. 4</t>
  </si>
  <si>
    <t>п. 8, п.3</t>
  </si>
  <si>
    <t>гл. 2, ст.7 п.п 5</t>
  </si>
  <si>
    <t>гл. 2, ст.7,        п.п 6</t>
  </si>
  <si>
    <t xml:space="preserve">абз. гл3,  ст17
</t>
  </si>
  <si>
    <t>гл. 2. ст. 7. п 7,  п.1  ст. 5           п. 1</t>
  </si>
  <si>
    <t>п.3,                гл.2. ст. 7. п.8</t>
  </si>
  <si>
    <t>гл. 2. ст. 3   п.1,      гл.2. ст.7. ст. 12</t>
  </si>
  <si>
    <t>ст.4. п.12         гл.2. ст.2. п.23</t>
  </si>
  <si>
    <t>Зам. Глава Администрации города Сарапула -</t>
  </si>
  <si>
    <t>начальник  Управления финансов  г.Сарапула</t>
  </si>
  <si>
    <t>С.В.Бочкарева</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</si>
  <si>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</si>
  <si>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</si>
  <si>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</si>
  <si>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</si>
  <si>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</si>
  <si>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п.1</t>
  </si>
  <si>
    <t>26.04.2007г., не установлен</t>
  </si>
  <si>
    <t>Расходы на предоставление гражданам субсидий на оплату жилого помещения и коммунальных услуг</t>
  </si>
  <si>
    <t>0104, 1003</t>
  </si>
  <si>
    <t>Федеральный закон  от 29.12.2006г. № 258-ФЗ  "О внесении изменений в отдельные законодательные  акты РФ в связи с совершенствованием разграничения полномочий"</t>
  </si>
  <si>
    <t>ст. 15 п. 21.2 пп. 24</t>
  </si>
  <si>
    <t>06.10.1999, не установлен</t>
  </si>
  <si>
    <t>Закон  УР от 28.08.2007 № 51-РЗ  "О наделении местного самоуправления отдельными государственными  полномочиями УР по предоставлению гражданам субсидий на оплату жилого помещения и коммунальных услуг"</t>
  </si>
  <si>
    <t>ст.1</t>
  </si>
  <si>
    <t>01.01.2008,  не установлен</t>
  </si>
  <si>
    <t xml:space="preserve">  01.01.2009, не установлен</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</si>
  <si>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</si>
  <si>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</si>
  <si>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</si>
  <si>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</si>
  <si>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ст.3</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</si>
  <si>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</si>
  <si>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</si>
  <si>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</si>
  <si>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</si>
  <si>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</si>
  <si>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</si>
  <si>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 1,   п.3,  п.4</t>
  </si>
  <si>
    <t>07.02.2007, не установлен       13.03.2009, не установлен</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</si>
  <si>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</si>
  <si>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</si>
  <si>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</si>
  <si>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</si>
  <si>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30.11.2006г.,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</si>
  <si>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</si>
  <si>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</si>
  <si>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</si>
  <si>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</si>
  <si>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 xml:space="preserve">01.01.2006, не определен        </t>
  </si>
  <si>
    <t>27.07.2006г.- не установлен,         26.03.2007г.- не установлен</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</si>
  <si>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</si>
  <si>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п.1, п. 2</t>
  </si>
  <si>
    <t>01.05.2007, не определен    13.08.2008г., не установлен</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</si>
  <si>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</si>
  <si>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</si>
  <si>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</si>
  <si>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</si>
  <si>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</si>
  <si>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</si>
  <si>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</si>
  <si>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</si>
  <si>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05.06.2008г. -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</si>
  <si>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</si>
  <si>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1003, О104</t>
  </si>
  <si>
    <t>Федеральный закон от 12.01.1995 г. № 5-ФЗ "О ветеранах"      Федеральный закон от 24.11.1995г. № 181-ФЗ "О социальной защите инвалидов в РФ"</t>
  </si>
  <si>
    <t>ст. 23.2, п.1, 2, 3          ст. 28.2</t>
  </si>
  <si>
    <t>Закон Удмуртской Республики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и семей,  имеющих детей-инвалидов" от 24.06.2010 г. № 29-РЗ</t>
  </si>
  <si>
    <t>ст. 1</t>
  </si>
  <si>
    <t>17.07.2010 - не определен</t>
  </si>
  <si>
    <t>20.08.2010г. - не определен</t>
  </si>
  <si>
    <t>п. 1</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</si>
  <si>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</si>
  <si>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</si>
  <si>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</si>
  <si>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</si>
  <si>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12.11.2008, не установлен</t>
  </si>
  <si>
    <t>Расходы на выплату компенсации части родительской платы за содержание ребенка в ДДУ</t>
  </si>
  <si>
    <t>0701, 1004</t>
  </si>
  <si>
    <t>Постановление Правительства РФ от 29.12.2007г.№ 973 "О  порядке  и условиях  предоставления  в 2008-2010г.г. субсидий из ФБ бюджетам субъектов РФ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t>
  </si>
  <si>
    <t>29.12.2007г.</t>
  </si>
  <si>
    <t>раздел 2, п.2 подп.2.3.1.;</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</si>
  <si>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</si>
  <si>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О106</t>
  </si>
  <si>
    <t>ст. 26.3     п. 7</t>
  </si>
  <si>
    <t>06.10.1999 г. - не определен</t>
  </si>
  <si>
    <t>Закон УР от 22.06.2009 г.№ 21-РЗ " наделении органов местного  самоуправления государственными полномочиями  по организации  и обеспечением  наличными  денежными средствами получателей"</t>
  </si>
  <si>
    <t>27.07.2009, не установлен</t>
  </si>
  <si>
    <t>01.08.2009г. - не установлен</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</si>
  <si>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</si>
  <si>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</si>
  <si>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</si>
  <si>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</si>
  <si>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</si>
  <si>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</si>
  <si>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</si>
  <si>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</si>
  <si>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</si>
  <si>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</si>
  <si>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</si>
  <si>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</si>
  <si>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</si>
  <si>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</si>
  <si>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</si>
  <si>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</si>
  <si>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3.3.1.15.</t>
  </si>
  <si>
    <t xml:space="preserve"> 3.3.1.16.</t>
  </si>
  <si>
    <t xml:space="preserve"> 3.3.1.17.</t>
  </si>
  <si>
    <t xml:space="preserve"> 3.3.1.18.</t>
  </si>
  <si>
    <t xml:space="preserve"> 3.3.1.19.</t>
  </si>
  <si>
    <t xml:space="preserve"> 3.3.1.20.</t>
  </si>
  <si>
    <t>п.1 ст.5          ст. 4       гл. 1, ст. 4, п.14                   гл. 1, ст.1, п. 7           ст.4           гл. 4  ст. 21     ст. 2  п.2.1.1  - 2.1.9 п. 2.1</t>
  </si>
  <si>
    <t>п.1 ст.5              гл. 1, ст. 4, п.14                   гл. 1, ст.1, п. 7            ст. 2  п.2.1.1  - 2.1.9 п. 2.1</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</si>
  <si>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</si>
  <si>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</si>
  <si>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</si>
  <si>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</si>
  <si>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</si>
  <si>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</si>
  <si>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</si>
  <si>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</si>
  <si>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</si>
  <si>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1003</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</si>
  <si>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</si>
  <si>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</si>
  <si>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</si>
  <si>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 xml:space="preserve"> 3.1.47.</t>
  </si>
  <si>
    <t>осуществление муниципального лесного контроля</t>
  </si>
  <si>
    <t>РГ-А-4700</t>
  </si>
  <si>
    <t>п.9</t>
  </si>
  <si>
    <t>Расходы по  административной комиссии</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</si>
  <si>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</si>
  <si>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</si>
  <si>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</si>
  <si>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</si>
  <si>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0113, 0709, 0804</t>
  </si>
  <si>
    <t xml:space="preserve">Федеральный закон от 06.10.2003г. № 131-ФЗ "Об общих принципах организации местного самоуправления в РФ"       </t>
  </si>
  <si>
    <t>гл. 3  ст. 16  п.1</t>
  </si>
  <si>
    <t>0407, 0502, 0503</t>
  </si>
  <si>
    <t>0104, 0114, 0412</t>
  </si>
  <si>
    <t>О701</t>
  </si>
  <si>
    <t>Закон РФ От 29.12.2012 г.  № 273-ФЗ "Об образовании в РФ"</t>
  </si>
  <si>
    <t>01.01.2013 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</si>
  <si>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</si>
  <si>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</si>
  <si>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</si>
  <si>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0503, 0801</t>
  </si>
  <si>
    <t xml:space="preserve">абз. гл3, ст17 п.1 пп 9
</t>
  </si>
  <si>
    <t>06.10.2003, не установлен</t>
  </si>
  <si>
    <t>1101, 1102</t>
  </si>
  <si>
    <t>Закон УР от 21.03.2014г.  № 11-РЗ "О реализации полномочий  в сфере образования"</t>
  </si>
  <si>
    <t>01.01.2014, не установлен</t>
  </si>
  <si>
    <t>ст.16                       ст. 10</t>
  </si>
  <si>
    <t>01.01.2008, не установлен        01.01.2007, не установлен       01.01.2008, не  установлен        от  29.03.2013 г., не установлен</t>
  </si>
  <si>
    <t>ст. 2              п.3</t>
  </si>
  <si>
    <t>01.01.2010 г. -  не  определен            01.01.2010г.- не определен</t>
  </si>
  <si>
    <t xml:space="preserve">абз. гл3, подп. пп6, п. п1, ст. ст16,2,  пп.1  п 2 ст. 15
</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</si>
  <si>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 Закон УР от 14.03.2013 г. №8-РЗ "Об обеспечении жилыми помещениями детей-сирот и детей, оставшихся без попечения родит ей, а также лиц из числа детей-сирот, оставшихся без попечения родителей</t>
  </si>
  <si>
    <t>Закон УР от 15.12.2009г.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</si>
  <si>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Закон УР от 21.11.2006 г. № 52-РЗ "О регулировании межбюджетных отношений в УР"</t>
  </si>
  <si>
    <t>Расходы на организацию и осуществление отдельных государственных полномочий по государственному жилищному надзору</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</si>
  <si>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</si>
  <si>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3.1.15.</t>
  </si>
  <si>
    <t>30.06.2014 г. - не установлено</t>
  </si>
  <si>
    <t>от 01.10.2014 г. - не установлено</t>
  </si>
  <si>
    <t>0113, 0502, 0409</t>
  </si>
  <si>
    <t>0107</t>
  </si>
  <si>
    <t xml:space="preserve">абз. гл.3,  ст.17, ст1, п 5
</t>
  </si>
  <si>
    <t>ст. 26, п. 25</t>
  </si>
  <si>
    <t>от 16.06.2005 г.-не установлен</t>
  </si>
  <si>
    <t>от 21.05.2009г. -не установлен, 21.01.2010г., не установлен,   от  28.10.2011г. - 31.12.2013 г., 01.01.2015 г. - 31.12.2020 г.</t>
  </si>
  <si>
    <t xml:space="preserve"> Постановление Администрации города Сарапула от 21 09.2011 г. № 2812 "Об утверждении муниципальная целевой программы "Газификация города Сарапула" на 2011-2015 годы", 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годы"</t>
  </si>
  <si>
    <t xml:space="preserve"> 21.09.2011г.  -   31.12.2015г.        16.06.2005 г. - не установлен                                 01.01.2015 г. -  31.12.2020 г.</t>
  </si>
  <si>
    <t>16.06.2005г. - не установлен     01.01.2015 г.  - 31.12.2020 г.</t>
  </si>
  <si>
    <t xml:space="preserve">гл. 2. ст. 3   п.1                                         </t>
  </si>
  <si>
    <t>01.01.2013г. - установлен   01.01.2015г.- 31.12.2020г.</t>
  </si>
  <si>
    <t>25.05.2010г. - 31.12.1015г.   01.01.2015г. - 31.12.2020 г.</t>
  </si>
  <si>
    <t>01.01.2011г. - 31.12.2014г.   01.01.2015г. - 31.12.2020г.</t>
  </si>
  <si>
    <t>Закон УР от 21.03.2014 г. № 11-РЗ "О реализации полномочий в сфере образования", Постановление Правительства УР от 04.09.2013 г. № 391 "Об утверждении государственной программы УР "Развитие образования" на 2013 - 2015 годы</t>
  </si>
  <si>
    <t xml:space="preserve">   01.01.2014г. -не определен        01.01.2013г. -31.12.2015г.</t>
  </si>
  <si>
    <t>01.01.2013 - не  установлено    01.01.2015 г. -31.12.2020г.</t>
  </si>
  <si>
    <t>Закон Удмуртской Республики  от 20.03.2008 г. № 10-РЗ " О муниципальной службе в УР", Постановление УР от 08.08.2011 г. № 278  "Об утверждении нормативов формирования  расходов  на оплату труда  депутатов, выборных должностных лиц, местного самоуправления"</t>
  </si>
  <si>
    <t>26.02.2008г. не установлен          01.01.2011 г. - не установлен</t>
  </si>
  <si>
    <t>21.10.2005,                                                   не установлен                                                                          08.07.2004, не установлен   16.01.2006 по 31.12.2009     04.11.2005,  не установить     16.06.2005, не установлен    08.07.2004, не установлен     23.09.1999, не установлен     01.01.2008 г. - не установлен</t>
  </si>
  <si>
    <t>01.08.2012г -31.12.2015г.     01.01.2015 г. -31.12.2020 г.</t>
  </si>
  <si>
    <t xml:space="preserve">  16.06.2005г. - не установлен,  01.01.2015 г. - 31.12.2020г.,    01.10.2013 г. - не установлен</t>
  </si>
  <si>
    <t>16.06.2005г. - не установлен                 01.01.2015г. -31.12.2020 г.</t>
  </si>
  <si>
    <t xml:space="preserve">                    28.06.2007, не установлен      21.03.2014, не установлен  03.10.2014г. -31.12.2020г.</t>
  </si>
  <si>
    <t>04.11.2005, не установлен        16.11.2011 г. - не определен  01.01.2015 г. - 31.12.2020г.</t>
  </si>
  <si>
    <t xml:space="preserve"> Решение Сарапульской городской Думы от 16.06.2005г."Об  утверждении Устава  МО "Город Сарапул", Постановление Администрации г. Сарапула от 25.06.2013 г. № 1710 "Об утверждении муниципальной целевой программы "Развитие информационного общества в городе Сарапуле" на 2012-2015 годы, Постановление Администрации города Сарапула от 03.10.2014 г. № 2814  Об утверждении муниципальной программы "Муниципальное управление" на 2015 -2020 годы</t>
  </si>
  <si>
    <t>Исполнитель:</t>
  </si>
  <si>
    <t>Решетова Л.Н.   (т.  4-19-33)</t>
  </si>
  <si>
    <t>0113, 0410</t>
  </si>
  <si>
    <t xml:space="preserve"> 3.1.25.</t>
  </si>
  <si>
    <t>РГ-А-2500</t>
  </si>
  <si>
    <t xml:space="preserve"> 3.1.6.</t>
  </si>
  <si>
    <t>РГ-А-0600</t>
  </si>
  <si>
    <t>0102,0103, 0104, 0111, 0113, 0709, 0804,0106</t>
  </si>
  <si>
    <t>учреждение печатного средства массовой информации для  опубликования муниципальных правовых актов, обсуждения правовых муниципальных  правовых актов по вопросам  местного значения</t>
  </si>
  <si>
    <t>О106; 1301</t>
  </si>
  <si>
    <t>0104,0502,0503,0702,0707,0801,0701,0709,1101</t>
  </si>
  <si>
    <t>0111,0309</t>
  </si>
  <si>
    <t>16.06.2005г. - не установлен     01.01.2015 г.  - 31.12.2020 г.    30.04.2014 г. - 31.12.2014 г.   16.06.2014 г. - 31.12.2014г.</t>
  </si>
  <si>
    <t>01.01.2013г. - установлен   01.01.2015г.- 31.12.2020г.  16.12.2014 г. -31.12.2014 г.</t>
  </si>
  <si>
    <t xml:space="preserve"> Решение Сарапульской городской Думы от 16.06.2005г."Об  утверждении Устава  МО "Город Сарапул", Постановление  Администрации города Сарапула от 01.09.2011г. № 2640 "Об утверждении муниципальная  целевой программы "Энергосбережение и повышение энергетической эффективности  в бюджетной сфере и жилищно- коммунальном хозяйстве г.Сарапула УР на 2011-2014 гг.. и целевые установки до 2020 года", Постановление Администрации города Сарапула от 03.10.2014 г. № 2806  "Об  утверждении  муниципальной программы "Энергосбережение и  повышение  энергетической эффективности" на 2015-2020 годы", Соглашение Министерства промышленности и энергетики УР от 25.07.2014 г. № БС2/14 "О предоставлении субсидии"</t>
  </si>
  <si>
    <t>01.01.2010г. - 31.12.2014 гг..                            01.01.2015 г. - 31.12.2020 г.         01.01.2015 г. - 31.12.2020 г.</t>
  </si>
  <si>
    <t>Решение  Сарапульской городской Думы  от 16.06.2005 № 12-605  "Об  утверждении Устава  МО "Город Сарапул",  Постановление Администрации г.Сарапула от 30.09.2013 г. № 2668 "Об утверждении долгосрочной  целевой адресной  программы "Капитальный ремонт многоквартирных домов в городе Сарапуле",  Постановление Администрации города Сарапула от 3 октября 2014 г. № 2813 "Об утверждении муниципальной программы "Городское хозяйство" на 2015 - 2020 гг..", Соглашение № 16-01/3/04-15 от 20.02.2015 г. Минэнергетики и ЖКХ  УР с Администрацией г.Сарапула о финансировании объектов по переселению граждан из аварийного жилищного фонда</t>
  </si>
  <si>
    <t xml:space="preserve">Решение  Сарапульской городской Думы  от 16.06.2005 № 12-605  "Об  утверждении Устава  МО "Город Сарапул",  Решение Сарапульской городской Думы от 28.07.2005г. №  11-630 "Об  утверждении Положения "Об Администрации г.Сарапула",Постановление  Администрации г. Сарапула от 23.12.2010г. № 3949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Постановление  Администрации города Сарапула от 03.10.2014 г. № 2812 "Об  утверждении муниципальной программы "Социальная поддержка населения"  на 2015-2020 гг..                                                                      </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</si>
  <si>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</si>
  <si>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</si>
  <si>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</si>
  <si>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 xml:space="preserve"> Решение Сарапульской городской Думы от 16.06.2005г."Об  утверждении Устава  МО "Город Сарапул", Постановление Администрации г.Сарапула  от 29.06.2011 г. № 1966 "Об утверждении муниципальная  целевой программы культурное наследие Сарапула " на 2011-2015 годы, Постановление Администрации города Сарапула от 3 октября 2014 г. № 2811 "Об утверждении муниципальной программы "Развитие культуры" на 2015 - 2020 гг.."</t>
  </si>
  <si>
    <t xml:space="preserve"> Решение Сарапульской городской Думы от 16.06.2005г."Об  утверждении Устава  МО "Город Сарапул", Решение Сарапульской городской Думы от 24.11.2005 № 7-18 "Об утверждении  Положения "Об управлении образования г.Сарапула"" ,  Постановление Администрации города Сарапула от 03.10.2014 г. № 2814 "Об утверждении муниципальной программы "Муниципальное управление" на 2015-2020 гг.., Постановление Администрации города Сарапула от 03.10.2014 г. № 2809 "Об утверждении муниципальной программы "Развитие образования и воспитание" на 2015-2020 гг..</t>
  </si>
  <si>
    <t>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 Постановление Администрации города Сарапула  от 01.10.2013 г. № 2711 "Об утверждении Положения по организации ритуальных услуг и содержанию мест на территории города Сарапула"</t>
  </si>
  <si>
    <t>Решение Сарапульской городской Думы  от 28.07.2005 г. № 11-630 "Об утверждении Положения "Об Администрации г.Сарапула",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t>
  </si>
  <si>
    <t xml:space="preserve"> Решение Сарапульской городской Думы от 16.06.2005г."Об  утверждении Устава  МО "Город Сарапул", 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  Соглашение от 16.12.2014 г. № б/н "О предоставлении иного межбюджетного  трансфера на проведение мероприятий по  предупреждению и ликвидации  последствий ЧС"</t>
  </si>
  <si>
    <t xml:space="preserve"> Решение Сарапульской городской Думы от 16.06.2005г."Об  утверждении Устава  МО "Город Сарапул", Постановление Администрации города Сарапула от 28.09.2011 г. № 2881  "Об утверждении муниципальной целевой программы "Развитие  муниципальной службы в муниципальном образовании "Города  Сарапула" на 2011-2014 годы", Постановление Администрации города Сарапула от 03.10.2014 г. №2814 "Об утверждении муниципальной программы "Муниципальное управление" на 2015-2020 гг..</t>
  </si>
  <si>
    <t>Субсидия на реализацию наказов избирателей по повышению уровня благосостояния населения</t>
  </si>
  <si>
    <t>Закон УР от 30.06.2014 г. № 40-РЗ "О наделении органов  местного самоуправления отдельными государственными полномочиями УР  по государственному жилищному надзору"</t>
  </si>
  <si>
    <t>,</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</si>
  <si>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</si>
  <si>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Устав МБУК "Музей истории культуры среднего Прикамья"  утвержден приказом УкиМП от 16.11.11 г. № 99, Постановление Администрации  города Сарапула  от 03.10.2014 г. №  2811 "Об утверждении  муниципальной программы «Развитие культуры» на 2015-2020 гг.."</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</si>
  <si>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2015-2020 гг..",  Постановление  Администрации г. Сарапула от 25.10.2013 г. № 2940 "Об утверждении муниципальной программы "Доступная среда на 2013-2015годы"</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</si>
  <si>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 Постановление Администрации г.Сарапула от 03.10.2014 г.  от 03.10.2014 г. № 2805 "Об утверждении муниципальной программы г.Сарапула "Создание  условий для устойчивого  экономического развития на 2015-2020 годы", Постановление Администрации города Сарапула от 25.10.2013 г. № 2940 "Об утверждении муниципальной программы "Доступная среда на 2013-2015 годы"</t>
  </si>
  <si>
    <t xml:space="preserve">16.06.2005, не установлен      24.11.2005 г. - не установлен   01.01.2015 г. - 31.12.2020 г.                 </t>
  </si>
  <si>
    <t>16.06.2005г. - не установлен   28.06.2007г.  - не установлен         25.10.2013 г. -31.12.2015г.     01.01.2015г. -31.12.2020г.   28.07.2014 г.  31.12.2014 г.</t>
  </si>
  <si>
    <t>15.03.2001 - не установлен,     29.04.2008 - не установлен,      16.06.2005  - не установлен,    01.01.2015 - 31.12.2020 гг..</t>
  </si>
  <si>
    <t>16.06.2005г. - не установлен;  13.11.2008г., не установлен,  04.06.2007г., не установлен  18.06.2009 г. - не установлен   01.01.2015г. - 31.12.2020г.    09.01.2014 - 31.12.2014 г.г.       12.08.2014  - 31.12.2014 г.г.</t>
  </si>
  <si>
    <t>28.06.2007г. - не установлен   03.06.2010г. - не установлен    28.06.2007 -     не установлен                   16.06.2005 - не установить      08.07.2004 - не установлен    01.01.2015г. - 31.12.2020г.   01.01.2013 - 31.12.2015г.г.</t>
  </si>
  <si>
    <t>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29.01.2015 г. № 4-594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Решение Сарапульской городской Думы от 13.11.2008 г. 12-573 "О денежном содержании лиц, замещающих выборные муниципальные должности в органах местного самоуправления"</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</si>
  <si>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</si>
  <si>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Решение Сарапульской городской Думы от 16.06.2005г."Об  утверждении Устава  МО "Город Сарапул"</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</si>
  <si>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03.10.2014 г. №2809 "Об утверждении муниципальной программы "Развитие образования и воспитание" на 2015-2020 гг..</t>
  </si>
  <si>
    <t>Закон Удмуртской Республики  от 29.12.2005г. № 79-РЗ  "О государственной молодежной политики УР"</t>
  </si>
  <si>
    <t xml:space="preserve">24.02.2006г. , не установлен      </t>
  </si>
  <si>
    <t xml:space="preserve"> 3.3.1.23.</t>
  </si>
  <si>
    <t xml:space="preserve"> Решение Сарапульской городской Думы от 16.06.2005г."Об  утверждении Устава  МО "Город Сарапул", Постановление  Главы Администрации города Сарапула УР от 03.05.06 г.  № 1111 "О внесении  изменений в Постановление Главы Администрации от 30.01.06г. № 185 "Об утверждении тарифов  муниципального  унитарного предприятия г. Сарапула "Банно-прачечный комбинат" на помывку в общем отделении бань в г. Сарапуле"</t>
  </si>
  <si>
    <t xml:space="preserve"> Решение Сарапульской городской Думы от 16.06.2005г."Об  утверждении Устава  МО "Город Сарапул",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г.Сарапула от 25.10.2013 г. № 2940 "Об утверждении муниципальной программы "Доступная среда на 2013 -2015 годы",  Постановление Администрации города Сарапула от 3 октября 2014 г. № 2811 "Сохранение здоровья и формирование здорового образа жизни населения"" на 2015 - 2020 гг.."</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</si>
  <si>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  Постановление Администрации города Сарапула от 03.10.2014 г. № 2814 "Об утверждении муниципальной программы "Муниципальное управление" на 2015-2020 гг..</t>
  </si>
  <si>
    <t>Постановление Главы Администрации г. Сарапула от 02.03.2009 г. № 484 "О реализации  Закона УР от 12.09.2007г. № 51-РЗ "О наделении органов местного самоуправления  УР отдельными государственными полномочиями по предоставлению гражданам субсидий  на оплату помещения и коммунальных услуг",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</si>
  <si>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2015-2020 годы</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</si>
  <si>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</si>
  <si>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 Постановление Администрации города Сарапула от 03.10.2014 г. № 2814 "Об утверждении муниципальной программы "Муниципальное управление" на 2015-2020 гг..</t>
  </si>
  <si>
    <t>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 Постановление Администрации г. Сарапула от 17.02.2011 г. № 425 "О реализации закона УР от 06.03.2007 г. № 2 "О мерах по социальной поддержке детей-сирот и детей, оставшихся без попечения родителей" на территории г. Сарапула, Постановление Администрации г.Сарапула от 21.02.2014 г. № 472 "О реализации Закона УР от 14.03.2013 г. № 8-РЗ "Об обеспечении жилыми помещениями детей сирот и детей, оставшихся без попечения родителей, а также лиц из числа детей-сирот и детей, оставшихся без попечения родителей",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</si>
  <si>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</si>
  <si>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Администрации города Сарапула от 20.08.2010г. № 2585 "О реализации закона УР от 24.06.2010г. № 29-РЗ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на территории муниципального образования "Город Сарапул",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</si>
  <si>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12.11.2008г. № 2940 "О наделении полномочиями", Постановление Администрации города Сарапула  от 03.10.2014 г. № 2809 "Об утверждении муниципальной программы "Развитие образования и воспитание" на 2015 - 2020 годы"</t>
  </si>
  <si>
    <t>Постановление Главы Администрации г. Сарапула  от 15.07.2009г. № 1710 "О реализации закона УР  от 22.06.2009г. № 21-РЗ",  Постановление Администрации г.Сарапула от 03.10.2014 г. № 2804 "Об утверждении муниципальной программы "Управление муниципальными финансами муниципального образования "Город  Сарапул" на 2015 -2020 г.г."</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</si>
  <si>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  Постановление Администрации города Сарапула от 3 октября 2014 г. № 2813 "Об утверждении муниципальной программы "Городское хозяйство" на 2015 - 2020 гг.."</t>
  </si>
  <si>
    <t>Постановление Администрации г.Сарапула "О реализации Закона Удмуртской Республики от 30 июня 2014 года № 40-РЗ", Постановление Администрации города Сарапула от 3 октября 2014 г. № 2813 "Об утверждении муниципальной программы "Городское хозяйство" на 2015 - 2020 гг.."</t>
  </si>
  <si>
    <t>0.01.2014г.-31.12.2014г.; 18.02.2014г.-31.12.2014г.          21.04.2014 г.-  не установлено</t>
  </si>
  <si>
    <t>Соглашение от 15.01.2015г.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2015 году,  Соглашение от 10.02.2015г. № 02/04-10-76с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2015 и на плановый период 2016 и 2017 гг.", Постановление Администрации города Сарапула  от 03.10.2014 г. № 2809 "Об утверждении муниципальной программы "Развитие образования и воспитание" на 2015 - 2020 годы"</t>
  </si>
  <si>
    <t>Соглашение от 15.01.2015г.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2015 году,  Соглашение от 10.02.2015г. № 02/04-10-76с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2015 и на плановый период 2016 и 2017гг.", Постановление Администрации города Сарапула  от 03.10.2014 г. № 2809 "Об утверждении муниципальной программы "Развитие образования и воспитание" на 2015 - 2020 годы", Распоряжение Управления образования г.Сарапула  от 21.04.2014 г. № 3 "Об утверждении Положения о порядке обращения за компенсацией части платы, взымаемой с родителей"</t>
  </si>
  <si>
    <t>Соглашение от 15.01.2015г.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2015 году,  Соглашение от 10.02.2015г. № 02/04-10-76с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2015 и на плановый период 2016 и 2017гг.", Постановление Администрации города Сарапула  от 03.10.2014 г. № 2809 "Об утверждении муниципальной программы "Развитие образования и воспитание" на 2015 - 2020 годы"</t>
  </si>
  <si>
    <t xml:space="preserve"> Соглашение № 27 от 30.12.2013 г. о предоставлении созданию и организации деятельности административных комиссий,  Постановление Администрации города Сарапула от 03.10.2014 г. № 2814 "Об утверждении муниципальной программы "Муниципальное управление" на 2015- 2020 годы"</t>
  </si>
  <si>
    <t xml:space="preserve">абз. гл.6, ст. 16
</t>
  </si>
  <si>
    <t>0314</t>
  </si>
  <si>
    <t xml:space="preserve"> 3.4.8.</t>
  </si>
  <si>
    <t>Создание условий для развития туризма</t>
  </si>
  <si>
    <t>0113,  0114, 0801, 0804</t>
  </si>
  <si>
    <t xml:space="preserve"> Постановление Правительства  УР от 22.11.2010 г. № 356 "Об утверждении республиканской целевой программы "Чистая вода на 2011-2015 гг..", Соглашение Министерства строительства, архитектуры и жилищной политики УР  от 29.05.2015 г. № 25 "О предоставлении субсидии  бюджету МО "Город Сарапул" на  софинансирование капитальных вложений в объекты муниципальной  собственности, которые осуществляются изместного бюджета", Соглашение Министерства энергетики, жилищно-коммунального хозяйства и государственного регулирования тарифов УР от 19.05.2015 г. № 2-к "О предоставлении субсидий из бюджета УР бюджету  МО на софинансирование капитальных вложений и на  софинансирование катитального ремонта коммунальной  инфраструктуры  муниципальной  собственности"</t>
  </si>
  <si>
    <t xml:space="preserve">Постановление Правительства УР от 19.10.2009 г. № 300 "Об  утверждении республиканской целевой программы "Развитие автомобильных дорог в УР (2010-2027 годы)",  постановление Правительства  УР от 19 июля  2010 года № 235 "Об утверждении Правил предоставления субсидий из бюджета УР бюджетам муниципальных образований на приведение  в нормативное техническое  состояние автомобильных дорог местного значения", Соглашение Министерства транспорта и дорожного хозяйства УР от 30.03.2015 г.  № 159 "О предоставлении в 2015 году в бюджет МО "Город Сарапул" субсидий из бюджета УР на капитальный ремонт и ремонт дворовых территорий многоквартирных домов,  проездов к дворовым  территориям многоквартирных домов населенных пунктов" </t>
  </si>
  <si>
    <t>19.10.2009 г. - не установлено,                                                         30.03.2015 г. - 31.12.2015 г.</t>
  </si>
  <si>
    <t>Соглашение Министерства  энергетики, жилищно- коммунального хозяйства и государственного регулирования тарифов УР от 16.02.2015 г. № 16-01/2/10-15 "О  предоствалении субсидии в  целях обязательного долевого финансирования мероприятий по  переселени. граждан из  аварийного жилищного фонда, в том числе с учетом необходимости  развития  малоэтажного жилищного строительства", Соглашение Министерства энергетики, жилищно- коммунального хозяйства и государственного  регулирования тарифов  УР  от 20.02.2015 г. № 16-01/3/04-15 "О  предоставлении  субсидии в целях  обязательного  долевого  финансирования мероприятий по переселению граждан из аварийного жилищного фонда"</t>
  </si>
  <si>
    <t>16.02.2015г. - не установлено,      20.02.2015 г. -  не установлено</t>
  </si>
  <si>
    <t>Постановление Администрации города Сарапула от 11.09.2015 г. № 2460 "Об утверждении  муниципальной программы  "Безопастность муниципального  образования "Город Сарапул" на 2015 - 2020  годы"</t>
  </si>
  <si>
    <t>11.09.2015 г. - не установлен</t>
  </si>
  <si>
    <t xml:space="preserve"> Постановление УР от 14.12.2009 "Об утверждении Республиканской целевой программы "Организация отдыха, оздоровления и занятости детей, подростков и молодежи в УР (2011-2015 годы)", Соглашение Министерства  строительства, архитектуры и жилищной политики УР от 29.05.2015 г. № 25 "О  предоставлении субсидии  бюджету МО "Город Сарапул"  на софинансирование капитальных вложений в объекты муниципальной  собственности, которые  осуществляются из местного бюджета"</t>
  </si>
  <si>
    <t xml:space="preserve">   01.01.2011 - 31.12.2015 г.,    29.05.2015 г. - 31.12.2015 г.</t>
  </si>
  <si>
    <t>Решение Сарапульской городской Думы от 03.06.2010 г. № 16-781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города Сарапула  от 03.10.2014 г. № 2809 "Об утверждении муниципальной программы "Развитие образования и воспитание" на 2015 - 2020 годы",  Постановление Администрации города Сарапула от 25.10.2013 г. № 2940 "Об утверждении муниципальной программы "Доступная среда на 2013-2015 годы",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2015-2020 годы</t>
  </si>
  <si>
    <t xml:space="preserve"> 01.01.2011 г.-31.12.2015 г.,  29.05.2015 г. - 31.12.2015 г.</t>
  </si>
  <si>
    <t>Постановление Администрации г.Сарапула от 27.12.2012 г. № 3686,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t>
  </si>
  <si>
    <t>27.12.2012г. - не установлен                 01.01.2015г. -31.12.2020 г.</t>
  </si>
  <si>
    <t>01.01.2015г. -не определен</t>
  </si>
  <si>
    <t>Договор Министерства экономики УР от 28.10.2015 г. № 17-10/83</t>
  </si>
  <si>
    <t xml:space="preserve"> Решение Сарапульской городской Думы от 16.06.2005г."Об  утверждении Устава  МО "Город Сарапул", 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3 октября 2014 г. № 2807 "об утверждении муниципальной программы "Управление муниципальным имуществом на 2015-2020 годы"</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</si>
  <si>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годы",  Соглашение от 30.04.2014 г. № 160  "О предоставлении в 2014 году  субсидий  из бюджета  УР в бюджет МО "Город Сарапул"  на приведение  в нормативное техническое состояние автомобильных  дорог  местного значения, предусмотренных республиканской  целевой программой "Развитие  автомобильных дорог в УР (2010-2027 годы)"</t>
  </si>
  <si>
    <t xml:space="preserve"> Решение Сарапульской городской Думы от 16.06.2005г."Об  утверждении Устава  МО "Город Сарапул", Постановление Администрации города Сарапула от 25.05.2010г. № 1755 "Об утверждении Программы поддержки и развития малого и среднего предпринимательства в городе Сарапуле на 2010г.-2015 годы", Постановление Администрации города Сарапула от 03.10.2014 г. № 2805 "Об утверждении муниципальной программы "Создание условий для устойчивого экономического развития" на 2015-2020 гг..</t>
  </si>
  <si>
    <t xml:space="preserve"> Устав МО "Город Сарапул" принят решением Сарапульской городской Думы от 16.06.2005г. № 12-605, 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  Решение  Сарапульской городской Думы от 18.06.2009г.  № 9-646 Об утверждении Положения о пенсионном обеспечении муниципальных служащих муниципального образования "Город Сарапул", пенсионном обеспечении депутата Сарапульской городской Думы, осуществляющего свои полномочия на постоянной основе, об утверждении Правил обращения за пенсией за выслугу лет муниципальных служащих муниципального образования "Город Сарапул" , ее назначения и выплаты;   Постановление Администрации города Сарапула от 03.10.2014 г. № 2814 "Об утверждении муниципальной программы "Муниципальное управление" на 2015-2020 г.г. </t>
  </si>
  <si>
    <t>0502, 0503</t>
  </si>
  <si>
    <t xml:space="preserve"> Решение Сарапульской городской Думы от 16.06.2005г."Об  утверждении Устава  МО "Город Сарапул", 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г.Сарапула от 03.10.2014 г. № 2804 "Об утверждении муниципальной программы "Управление муниципальными финансами муниципального образования "Город  Сарапул" на 2015 -2020 г.г."</t>
  </si>
  <si>
    <t>16.06.2005  не установлен,  19.10.2006г. - не установлен, от 31.10.2014 - 31.12.2020 г.</t>
  </si>
  <si>
    <t>20.12.2010 г. - не установлено</t>
  </si>
  <si>
    <t xml:space="preserve"> 01.01.2010г-31.12.2015г., 29.05.2015 г. -31.12.2015 г., 19.05.2015 г. -31.12.2015 г.</t>
  </si>
  <si>
    <t>16.06.2005 - не установлен, 28.07.2005 г. - не установлен, 23.12.2010 г. - не установлен,  03.10.2014 г. - 31.12.2020 г.</t>
  </si>
  <si>
    <t>03.06.2010 г. - не установлен, 16.06.2005 - не установлен,                            28.06.2007 - не установлен,      01.01.2015 -  31.12.2020,    01.01.2015г. -31.12.2020г.     01.01.2013 - 31.12.2015г.г.      01.01.2015г. -31.12.2020г.</t>
  </si>
  <si>
    <t>16.06.2005 - не установлен,     01.01.2015 г. - 31.12.2020  г.</t>
  </si>
  <si>
    <t>16.06.2005 - не установлен, 28.06.2007 - не установлен,     01.01.2015 г. - 31.12.2020  г.  01.01.2015 г. - 31.12.2020 г.     01.01.2013 - 31.12.2015 г.г.</t>
  </si>
  <si>
    <t xml:space="preserve">16.06.2005 - не установлен, 28.06.2007 - не установлен,     01.01.2015 г. - 31.12.2020  г. </t>
  </si>
  <si>
    <t>Постановление Правительства УР от  22.11.2010 г. № 357  "Об утверждении республиканской программы "Доступная среда на 2011- 2015 годы", Соглашение Министерства строительства,  архитерктуры  и жилищной политики УР от 29.05.2015 г. № 25 "О предоставлении субсидии  бюджету МО "Город Сарапул"  на софинансирование  капитальных вложений в объекты муниципальной собственности, которые осуществляются из местного бюджета"</t>
  </si>
  <si>
    <t>Постановление Правительства УР от 16.10.2015 г. № 485, Соглашение  Администрации Главы и Правительства УР от 06.11.2015 г. № б/н "О предоставлении  из бюджета УР бюджету муниципального образования на организацию деятельности  народных дружин и  общественных объединений  правоохранительной  направленности,  участвующих в охране общественного порядка"</t>
  </si>
  <si>
    <t>16.10.2015 г.-31.12.2015,   06.11.2015 г. - 31.12.2015г.</t>
  </si>
  <si>
    <t>Постановление Правительства УР от 04.03.2013 г.  № 89 "Об утверждении правил предоставления субсидий из бюджета УР бюджетам МО в УР на реализацию мероприятий РЦП "Обеспечение безопасности людей на водных объектах в УР на 2013-2015 годы"</t>
  </si>
  <si>
    <t>01.01.2013-31.12.2015</t>
  </si>
  <si>
    <t>Соглашение  Министерства энергетики, жилищно-коммунального хозяйства и  государственного  регулирования тарифов УР  от 18.03.2015 г.  "О предоставлении субсидий", Соглашение  от 30.03.2015 № 159 "О предоставление  в 2015 году субвсидий на капитальный ремон территорий многоквартирных домов"</t>
  </si>
  <si>
    <t>18.03.15г. - не установлен     30.03.2015 - не установлено</t>
  </si>
  <si>
    <t>Закон УР  от 22.12.2009 г. № 70-РЗ "О выборах депутатов  представительных органов муниципальных районов и городских округов в УР"</t>
  </si>
  <si>
    <t>ст.46 п.1</t>
  </si>
  <si>
    <t>22.12.2009 г. - не установлено</t>
  </si>
  <si>
    <t>Закон УР от 25.04.2013 г. № 29-РЗ, Постановление Правительства УР от 15.03.2010 г. № 75 "Об утверждении республиканской целевой  программы "Энергосбережение и повышение энергетической  эффективности в УР на 2010-2014 годы и целевые установки до 2020 года", Соглашение от 23.06.2015 г. №  16-01/127-15  "О предоставлении субсидии на реализацию мероприятий муниципальной Программы энергосбережения и повышения энергетической эффективности"</t>
  </si>
  <si>
    <t>25.04.2013 г. - не установлено, 01.01.2010 г.- не установлен, 23.06.2015 г. - не установлен</t>
  </si>
  <si>
    <t>Соглашение Министерства строительства, архитектуры и жилищной политики от 29.05.2015 г. № 25 "О предоставлении субсидии бюджету МО "Город Сарапул" на софинансирование капитальных вложений в объектв муниципальной собственности, которые осуществляются из местного бюджета"</t>
  </si>
  <si>
    <t>29.05.2015 г.-31.12.2015 г.</t>
  </si>
  <si>
    <t xml:space="preserve">абз. гл3, ст16.1 п.1 пп 9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</si>
</sst>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 numFmtId="179" formatCode="_-* #,##0_р_._-;\-* #,##0_р_._-;_-* &quot;-&quot;??_р_._-;_-@_-"/>
    <numFmt numFmtId="180" formatCode="_-* #,##0.000_р_._-;\-* #,##0.000_р_._-;_-* &quot;-&quot;??_р_._-;_-@_-"/>
  </numFmts>
  <fonts count="52">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name val="Arial"/>
      <family val="2"/>
    </font>
    <font>
      <sz val="14"/>
      <name val="Arial Cyr"/>
      <family val="0"/>
    </font>
    <font>
      <sz val="11"/>
      <name val="Times New Roman"/>
      <family val="1"/>
    </font>
    <font>
      <sz val="10"/>
      <color indexed="8"/>
      <name val="Times New Roman"/>
      <family val="1"/>
    </font>
    <font>
      <i/>
      <sz val="10"/>
      <name val="Times New Roman"/>
      <family val="1"/>
    </font>
    <font>
      <b/>
      <sz val="10"/>
      <color indexed="8"/>
      <name val="Times New Roman"/>
      <family val="1"/>
    </font>
    <font>
      <b/>
      <sz val="10"/>
      <name val="Times New Roman"/>
      <family val="1"/>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7">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0" xfId="0" applyFont="1" applyFill="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0" xfId="0" applyFont="1" applyFill="1" applyBorder="1" applyAlignment="1">
      <alignment shrinkToFit="1"/>
    </xf>
    <xf numFmtId="0" fontId="8" fillId="34" borderId="13" xfId="0" applyFont="1" applyFill="1" applyBorder="1" applyAlignment="1">
      <alignment horizontal="center" wrapText="1"/>
    </xf>
    <xf numFmtId="0" fontId="8" fillId="34" borderId="14" xfId="0" applyFont="1" applyFill="1" applyBorder="1" applyAlignment="1">
      <alignment horizontal="center" vertical="top" wrapText="1"/>
    </xf>
    <xf numFmtId="0" fontId="8" fillId="34" borderId="12" xfId="0" applyFont="1" applyFill="1" applyBorder="1" applyAlignment="1">
      <alignment horizontal="center" vertical="center" wrapText="1"/>
    </xf>
    <xf numFmtId="0" fontId="0" fillId="34" borderId="0" xfId="0" applyFill="1" applyAlignment="1">
      <alignment/>
    </xf>
    <xf numFmtId="0" fontId="6" fillId="34" borderId="0" xfId="0" applyFont="1" applyFill="1" applyAlignment="1">
      <alignment vertical="top"/>
    </xf>
    <xf numFmtId="174" fontId="0" fillId="34" borderId="0" xfId="0" applyNumberFormat="1" applyFill="1" applyAlignment="1">
      <alignment/>
    </xf>
    <xf numFmtId="0" fontId="12" fillId="0" borderId="0" xfId="0" applyFont="1" applyAlignment="1">
      <alignment/>
    </xf>
    <xf numFmtId="0" fontId="13" fillId="0" borderId="12" xfId="0" applyFont="1" applyBorder="1" applyAlignment="1">
      <alignment horizontal="left" vertical="top" wrapText="1"/>
    </xf>
    <xf numFmtId="0" fontId="13" fillId="34" borderId="12" xfId="0" applyFont="1" applyFill="1" applyBorder="1" applyAlignment="1">
      <alignment horizontal="justify" vertical="center" wrapText="1"/>
    </xf>
    <xf numFmtId="179" fontId="0" fillId="34" borderId="0" xfId="61" applyNumberFormat="1" applyFont="1" applyFill="1" applyAlignment="1">
      <alignment/>
    </xf>
    <xf numFmtId="43" fontId="0" fillId="34" borderId="0" xfId="61" applyFont="1" applyFill="1" applyAlignment="1">
      <alignment/>
    </xf>
    <xf numFmtId="177" fontId="0" fillId="34" borderId="0" xfId="61" applyNumberFormat="1" applyFont="1" applyFill="1" applyAlignment="1">
      <alignment/>
    </xf>
    <xf numFmtId="177" fontId="0" fillId="34" borderId="0" xfId="0" applyNumberFormat="1" applyFill="1" applyAlignment="1">
      <alignment/>
    </xf>
    <xf numFmtId="0" fontId="7" fillId="34" borderId="10" xfId="0" applyFont="1" applyFill="1" applyBorder="1" applyAlignment="1">
      <alignment shrinkToFit="1"/>
    </xf>
    <xf numFmtId="174" fontId="0" fillId="34" borderId="15" xfId="0" applyNumberFormat="1" applyFont="1" applyFill="1" applyBorder="1" applyAlignment="1">
      <alignment vertical="top" shrinkToFit="1"/>
    </xf>
    <xf numFmtId="0" fontId="0" fillId="0" borderId="0" xfId="0" applyBorder="1" applyAlignment="1">
      <alignment vertical="top"/>
    </xf>
    <xf numFmtId="0" fontId="14" fillId="35" borderId="16" xfId="0" applyNumberFormat="1" applyFont="1" applyFill="1" applyBorder="1" applyAlignment="1" applyProtection="1">
      <alignment horizontal="right" vertical="center" wrapText="1" shrinkToFit="1"/>
      <protection locked="0"/>
    </xf>
    <xf numFmtId="0" fontId="14" fillId="35" borderId="17" xfId="0" applyNumberFormat="1" applyFont="1" applyFill="1" applyBorder="1" applyAlignment="1" applyProtection="1">
      <alignment horizontal="right" vertical="center" wrapText="1" shrinkToFit="1"/>
      <protection locked="0"/>
    </xf>
    <xf numFmtId="0" fontId="8" fillId="33" borderId="12" xfId="0" applyNumberFormat="1" applyFont="1" applyFill="1" applyBorder="1" applyAlignment="1">
      <alignment horizontal="center" vertical="top" wrapText="1"/>
    </xf>
    <xf numFmtId="0" fontId="8" fillId="33" borderId="12" xfId="0" applyNumberFormat="1" applyFont="1" applyFill="1" applyBorder="1" applyAlignment="1">
      <alignment horizontal="left" vertical="top" wrapText="1"/>
    </xf>
    <xf numFmtId="0" fontId="8" fillId="33" borderId="12" xfId="0" applyNumberFormat="1" applyFont="1" applyFill="1" applyBorder="1" applyAlignment="1">
      <alignment horizontal="center" vertical="top" shrinkToFit="1"/>
    </xf>
    <xf numFmtId="49" fontId="8" fillId="33" borderId="12" xfId="0" applyNumberFormat="1" applyFont="1" applyFill="1" applyBorder="1" applyAlignment="1">
      <alignment horizontal="center" vertical="top" wrapText="1" shrinkToFit="1"/>
    </xf>
    <xf numFmtId="0" fontId="8" fillId="33" borderId="12" xfId="0" applyNumberFormat="1" applyFont="1" applyFill="1" applyBorder="1" applyAlignment="1">
      <alignment horizontal="left" vertical="top" shrinkToFit="1"/>
    </xf>
    <xf numFmtId="174" fontId="8" fillId="34" borderId="12" xfId="0" applyNumberFormat="1" applyFont="1" applyFill="1" applyBorder="1" applyAlignment="1">
      <alignment vertical="top" shrinkToFit="1"/>
    </xf>
    <xf numFmtId="174" fontId="8" fillId="33" borderId="12" xfId="0" applyNumberFormat="1" applyFont="1" applyFill="1" applyBorder="1" applyAlignment="1">
      <alignment vertical="top" shrinkToFit="1"/>
    </xf>
    <xf numFmtId="0" fontId="8" fillId="33" borderId="12" xfId="0" applyNumberFormat="1" applyFont="1" applyFill="1" applyBorder="1" applyAlignment="1">
      <alignment horizontal="left" vertical="top" wrapText="1" shrinkToFit="1"/>
    </xf>
    <xf numFmtId="0" fontId="14" fillId="35" borderId="17" xfId="0" applyNumberFormat="1" applyFont="1" applyFill="1" applyBorder="1" applyAlignment="1" applyProtection="1">
      <alignment horizontal="left" vertical="center" wrapText="1" shrinkToFit="1"/>
      <protection locked="0"/>
    </xf>
    <xf numFmtId="0" fontId="14" fillId="35" borderId="17" xfId="0" applyNumberFormat="1" applyFont="1" applyFill="1" applyBorder="1" applyAlignment="1" applyProtection="1">
      <alignment horizontal="left" vertical="top" wrapText="1" shrinkToFit="1"/>
      <protection locked="0"/>
    </xf>
    <xf numFmtId="0" fontId="15" fillId="33" borderId="12"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top" wrapText="1" shrinkToFit="1"/>
      <protection locked="0"/>
    </xf>
    <xf numFmtId="0" fontId="8" fillId="35" borderId="17" xfId="0" applyNumberFormat="1" applyFont="1" applyFill="1" applyBorder="1" applyAlignment="1" applyProtection="1">
      <alignment horizontal="right" vertical="center" wrapText="1" shrinkToFit="1"/>
      <protection locked="0"/>
    </xf>
    <xf numFmtId="0" fontId="8" fillId="34" borderId="12" xfId="0" applyNumberFormat="1" applyFont="1" applyFill="1" applyBorder="1" applyAlignment="1">
      <alignment horizontal="left" vertical="top" wrapText="1"/>
    </xf>
    <xf numFmtId="0" fontId="8" fillId="34" borderId="12" xfId="0" applyNumberFormat="1" applyFont="1" applyFill="1" applyBorder="1" applyAlignment="1">
      <alignment horizontal="left" vertical="top" shrinkToFit="1"/>
    </xf>
    <xf numFmtId="0" fontId="8" fillId="34" borderId="12" xfId="0" applyFont="1" applyFill="1" applyBorder="1" applyAlignment="1">
      <alignment vertical="top"/>
    </xf>
    <xf numFmtId="0" fontId="8" fillId="34" borderId="12" xfId="0" applyNumberFormat="1" applyFont="1" applyFill="1" applyBorder="1" applyAlignment="1">
      <alignment horizontal="center" vertical="top" wrapText="1"/>
    </xf>
    <xf numFmtId="0" fontId="8" fillId="34" borderId="12" xfId="0" applyNumberFormat="1" applyFont="1" applyFill="1" applyBorder="1" applyAlignment="1">
      <alignment horizontal="center" vertical="top" shrinkToFit="1"/>
    </xf>
    <xf numFmtId="49" fontId="8" fillId="34" borderId="12" xfId="0" applyNumberFormat="1" applyFont="1" applyFill="1" applyBorder="1" applyAlignment="1">
      <alignment horizontal="center" vertical="top" wrapText="1" shrinkToFit="1"/>
    </xf>
    <xf numFmtId="0" fontId="8" fillId="34" borderId="12" xfId="0" applyNumberFormat="1" applyFont="1" applyFill="1" applyBorder="1" applyAlignment="1">
      <alignment horizontal="left" vertical="top" wrapText="1" shrinkToFit="1"/>
    </xf>
    <xf numFmtId="14" fontId="8" fillId="33" borderId="12" xfId="0" applyNumberFormat="1" applyFont="1" applyFill="1" applyBorder="1" applyAlignment="1">
      <alignment horizontal="left" vertical="top" wrapText="1" shrinkToFit="1"/>
    </xf>
    <xf numFmtId="0" fontId="14" fillId="35" borderId="16" xfId="0" applyNumberFormat="1" applyFont="1" applyFill="1" applyBorder="1" applyAlignment="1" applyProtection="1">
      <alignment horizontal="left" vertical="top" wrapText="1" shrinkToFit="1"/>
      <protection locked="0"/>
    </xf>
    <xf numFmtId="0" fontId="14" fillId="35" borderId="12" xfId="0" applyNumberFormat="1" applyFont="1" applyFill="1" applyBorder="1" applyAlignment="1" applyProtection="1">
      <alignment horizontal="left" vertical="top" wrapText="1" shrinkToFit="1"/>
      <protection locked="0"/>
    </xf>
    <xf numFmtId="0" fontId="14" fillId="35" borderId="12" xfId="0" applyNumberFormat="1" applyFont="1" applyFill="1" applyBorder="1" applyAlignment="1" applyProtection="1">
      <alignment horizontal="right" vertical="center" wrapText="1" shrinkToFit="1"/>
      <protection locked="0"/>
    </xf>
    <xf numFmtId="0" fontId="51" fillId="36" borderId="12" xfId="0" applyNumberFormat="1" applyFont="1" applyFill="1" applyBorder="1" applyAlignment="1">
      <alignment horizontal="left" vertical="top" shrinkToFit="1"/>
    </xf>
    <xf numFmtId="0" fontId="51" fillId="36" borderId="12" xfId="0" applyNumberFormat="1" applyFont="1" applyFill="1" applyBorder="1" applyAlignment="1">
      <alignment horizontal="center" vertical="top" shrinkToFit="1"/>
    </xf>
    <xf numFmtId="0" fontId="51" fillId="36" borderId="13" xfId="0" applyNumberFormat="1" applyFont="1" applyFill="1" applyBorder="1" applyAlignment="1">
      <alignment horizontal="left" vertical="top" shrinkToFit="1"/>
    </xf>
    <xf numFmtId="0" fontId="16" fillId="35" borderId="17" xfId="0" applyNumberFormat="1" applyFont="1" applyFill="1" applyBorder="1" applyAlignment="1" applyProtection="1">
      <alignment horizontal="center" vertical="center" wrapText="1" shrinkToFit="1"/>
      <protection locked="0"/>
    </xf>
    <xf numFmtId="174" fontId="14" fillId="35" borderId="17" xfId="0" applyNumberFormat="1" applyFont="1" applyFill="1" applyBorder="1" applyAlignment="1" applyProtection="1">
      <alignment horizontal="right" vertical="top" wrapText="1" shrinkToFit="1"/>
      <protection locked="0"/>
    </xf>
    <xf numFmtId="174" fontId="14" fillId="35" borderId="16" xfId="0" applyNumberFormat="1" applyFont="1" applyFill="1" applyBorder="1" applyAlignment="1" applyProtection="1">
      <alignment horizontal="right" vertical="top" wrapText="1" shrinkToFit="1"/>
      <protection locked="0"/>
    </xf>
    <xf numFmtId="0" fontId="14" fillId="35" borderId="16" xfId="0" applyNumberFormat="1" applyFont="1" applyFill="1" applyBorder="1" applyAlignment="1" applyProtection="1">
      <alignment horizontal="left" vertical="center" wrapText="1" shrinkToFit="1"/>
      <protection locked="0"/>
    </xf>
    <xf numFmtId="0" fontId="14" fillId="35" borderId="16" xfId="0" applyNumberFormat="1" applyFont="1" applyFill="1" applyBorder="1" applyAlignment="1" applyProtection="1">
      <alignment horizontal="center" vertical="center" wrapText="1" shrinkToFit="1"/>
      <protection locked="0"/>
    </xf>
    <xf numFmtId="0" fontId="51" fillId="36" borderId="14"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center" wrapText="1" shrinkToFit="1"/>
      <protection locked="0"/>
    </xf>
    <xf numFmtId="0" fontId="8" fillId="35" borderId="17" xfId="0" applyNumberFormat="1" applyFont="1" applyFill="1" applyBorder="1" applyAlignment="1" applyProtection="1">
      <alignment horizontal="center" vertical="center" wrapText="1" shrinkToFit="1"/>
      <protection locked="0"/>
    </xf>
    <xf numFmtId="174" fontId="8" fillId="34" borderId="14" xfId="0" applyNumberFormat="1" applyFont="1" applyFill="1" applyBorder="1" applyAlignment="1">
      <alignment vertical="top" shrinkToFit="1"/>
    </xf>
    <xf numFmtId="174" fontId="8" fillId="34" borderId="12" xfId="0" applyNumberFormat="1" applyFont="1" applyFill="1" applyBorder="1" applyAlignment="1">
      <alignment vertical="top"/>
    </xf>
    <xf numFmtId="0" fontId="17" fillId="35" borderId="17" xfId="0" applyNumberFormat="1" applyFont="1" applyFill="1" applyBorder="1" applyAlignment="1" applyProtection="1">
      <alignment horizontal="center" vertical="center" wrapText="1" shrinkToFit="1"/>
      <protection locked="0"/>
    </xf>
    <xf numFmtId="0" fontId="51" fillId="34" borderId="14" xfId="0" applyNumberFormat="1" applyFont="1" applyFill="1" applyBorder="1" applyAlignment="1">
      <alignment horizontal="left" vertical="top" shrinkToFit="1"/>
    </xf>
    <xf numFmtId="49" fontId="8" fillId="36" borderId="12" xfId="0" applyNumberFormat="1" applyFont="1" applyFill="1" applyBorder="1" applyAlignment="1">
      <alignment horizontal="center" vertical="center" wrapText="1" shrinkToFit="1"/>
    </xf>
    <xf numFmtId="174" fontId="8" fillId="34" borderId="13" xfId="0" applyNumberFormat="1" applyFont="1" applyFill="1" applyBorder="1" applyAlignment="1">
      <alignment vertical="top" shrinkToFit="1"/>
    </xf>
    <xf numFmtId="0" fontId="14" fillId="34" borderId="17" xfId="0" applyNumberFormat="1" applyFont="1" applyFill="1" applyBorder="1" applyAlignment="1" applyProtection="1">
      <alignment horizontal="left" vertical="center" wrapText="1" shrinkToFit="1"/>
      <protection locked="0"/>
    </xf>
    <xf numFmtId="0" fontId="14" fillId="34" borderId="17" xfId="0" applyNumberFormat="1" applyFont="1" applyFill="1" applyBorder="1" applyAlignment="1" applyProtection="1">
      <alignment horizontal="center" vertical="center" wrapText="1" shrinkToFit="1"/>
      <protection locked="0"/>
    </xf>
    <xf numFmtId="0" fontId="14" fillId="35" borderId="18" xfId="0" applyNumberFormat="1" applyFont="1" applyFill="1" applyBorder="1" applyAlignment="1" applyProtection="1">
      <alignment horizontal="left" vertical="center" wrapText="1" shrinkToFit="1"/>
      <protection locked="0"/>
    </xf>
    <xf numFmtId="0" fontId="16" fillId="35" borderId="16" xfId="0" applyNumberFormat="1" applyFont="1" applyFill="1" applyBorder="1" applyAlignment="1" applyProtection="1">
      <alignment horizontal="center" vertical="center" wrapText="1" shrinkToFit="1"/>
      <protection locked="0"/>
    </xf>
    <xf numFmtId="174" fontId="8" fillId="34" borderId="12" xfId="0" applyNumberFormat="1" applyFont="1" applyFill="1" applyBorder="1" applyAlignment="1">
      <alignment/>
    </xf>
    <xf numFmtId="174" fontId="8" fillId="34" borderId="12" xfId="0" applyNumberFormat="1" applyFont="1" applyFill="1" applyBorder="1" applyAlignment="1">
      <alignment/>
    </xf>
    <xf numFmtId="0" fontId="8" fillId="34" borderId="12" xfId="0" applyFont="1" applyFill="1" applyBorder="1" applyAlignment="1">
      <alignment/>
    </xf>
    <xf numFmtId="174" fontId="8" fillId="34" borderId="12" xfId="0" applyNumberFormat="1" applyFont="1" applyFill="1" applyBorder="1" applyAlignment="1">
      <alignment shrinkToFit="1"/>
    </xf>
    <xf numFmtId="0" fontId="14" fillId="35" borderId="17" xfId="0" applyNumberFormat="1" applyFont="1" applyFill="1" applyBorder="1" applyAlignment="1" applyProtection="1">
      <alignment horizontal="center" vertical="center" wrapText="1" shrinkToFit="1"/>
      <protection locked="0"/>
    </xf>
    <xf numFmtId="0" fontId="14" fillId="35" borderId="13" xfId="0" applyNumberFormat="1" applyFont="1" applyFill="1" applyBorder="1" applyAlignment="1" applyProtection="1">
      <alignment horizontal="left" vertical="center" wrapText="1" shrinkToFit="1"/>
      <protection locked="0"/>
    </xf>
    <xf numFmtId="0" fontId="16" fillId="35" borderId="12" xfId="0" applyNumberFormat="1" applyFont="1" applyFill="1" applyBorder="1" applyAlignment="1" applyProtection="1">
      <alignment horizontal="center" vertical="center" wrapText="1" shrinkToFit="1"/>
      <protection locked="0"/>
    </xf>
    <xf numFmtId="0" fontId="16" fillId="35" borderId="11" xfId="0" applyNumberFormat="1" applyFont="1" applyFill="1" applyBorder="1" applyAlignment="1" applyProtection="1">
      <alignment horizontal="center" vertical="center" wrapText="1" shrinkToFit="1"/>
      <protection locked="0"/>
    </xf>
    <xf numFmtId="0" fontId="8" fillId="33" borderId="11" xfId="0" applyNumberFormat="1" applyFont="1" applyFill="1" applyBorder="1" applyAlignment="1">
      <alignment horizontal="left" vertical="top" wrapText="1" shrinkToFit="1"/>
    </xf>
    <xf numFmtId="174" fontId="51" fillId="34" borderId="12" xfId="0" applyNumberFormat="1" applyFont="1" applyFill="1" applyBorder="1" applyAlignment="1">
      <alignment vertical="top" shrinkToFit="1"/>
    </xf>
    <xf numFmtId="177" fontId="8" fillId="34" borderId="12" xfId="61" applyNumberFormat="1" applyFont="1" applyFill="1" applyBorder="1" applyAlignment="1">
      <alignment vertical="top" shrinkToFit="1"/>
    </xf>
    <xf numFmtId="14" fontId="14" fillId="35" borderId="12" xfId="0" applyNumberFormat="1" applyFont="1" applyFill="1" applyBorder="1" applyAlignment="1" applyProtection="1">
      <alignment horizontal="left" vertical="top" wrapText="1" shrinkToFit="1"/>
      <protection locked="0"/>
    </xf>
    <xf numFmtId="14" fontId="14" fillId="35" borderId="19" xfId="0" applyNumberFormat="1" applyFont="1" applyFill="1" applyBorder="1" applyAlignment="1" applyProtection="1">
      <alignment horizontal="left" vertical="top" wrapText="1" shrinkToFit="1"/>
      <protection locked="0"/>
    </xf>
    <xf numFmtId="0" fontId="14" fillId="35" borderId="19" xfId="0" applyNumberFormat="1" applyFont="1" applyFill="1" applyBorder="1" applyAlignment="1" applyProtection="1">
      <alignment horizontal="left" vertical="top" wrapText="1" shrinkToFit="1"/>
      <protection locked="0"/>
    </xf>
    <xf numFmtId="14" fontId="14" fillId="35" borderId="17" xfId="0" applyNumberFormat="1" applyFont="1" applyFill="1" applyBorder="1" applyAlignment="1" applyProtection="1">
      <alignment horizontal="left" vertical="top" wrapText="1" shrinkToFit="1"/>
      <protection locked="0"/>
    </xf>
    <xf numFmtId="0" fontId="8" fillId="34" borderId="17" xfId="53" applyFont="1" applyFill="1" applyBorder="1" applyAlignment="1" applyProtection="1">
      <alignment horizontal="left" vertical="top" wrapText="1"/>
      <protection locked="0"/>
    </xf>
    <xf numFmtId="0" fontId="51" fillId="35" borderId="12" xfId="0" applyNumberFormat="1" applyFont="1" applyFill="1" applyBorder="1" applyAlignment="1" applyProtection="1">
      <alignment horizontal="left" vertical="top" wrapText="1" shrinkToFit="1"/>
      <protection locked="0"/>
    </xf>
    <xf numFmtId="174" fontId="8" fillId="34" borderId="12" xfId="0" applyNumberFormat="1" applyFont="1" applyFill="1" applyBorder="1" applyAlignment="1">
      <alignment horizontal="left" vertical="top" wrapText="1" shrinkToFit="1"/>
    </xf>
    <xf numFmtId="0" fontId="8" fillId="0" borderId="0" xfId="0" applyFont="1" applyAlignment="1">
      <alignment horizontal="left" vertical="top" wrapText="1"/>
    </xf>
    <xf numFmtId="14" fontId="14" fillId="35" borderId="16" xfId="0" applyNumberFormat="1" applyFont="1" applyFill="1" applyBorder="1" applyAlignment="1" applyProtection="1">
      <alignment horizontal="left" vertical="top" wrapText="1" shrinkToFit="1"/>
      <protection locked="0"/>
    </xf>
    <xf numFmtId="0" fontId="14" fillId="35" borderId="20" xfId="0" applyNumberFormat="1" applyFont="1" applyFill="1" applyBorder="1" applyAlignment="1" applyProtection="1">
      <alignment horizontal="left" vertical="top" wrapText="1" shrinkToFit="1"/>
      <protection locked="0"/>
    </xf>
    <xf numFmtId="14" fontId="14" fillId="35" borderId="20" xfId="0" applyNumberFormat="1" applyFont="1" applyFill="1" applyBorder="1" applyAlignment="1" applyProtection="1">
      <alignment horizontal="left" vertical="top" wrapText="1" shrinkToFit="1"/>
      <protection locked="0"/>
    </xf>
    <xf numFmtId="0" fontId="14" fillId="35" borderId="21" xfId="0" applyNumberFormat="1" applyFont="1" applyFill="1" applyBorder="1" applyAlignment="1" applyProtection="1">
      <alignment horizontal="left" vertical="top" wrapText="1" shrinkToFit="1"/>
      <protection locked="0"/>
    </xf>
    <xf numFmtId="14" fontId="14" fillId="35" borderId="22" xfId="0" applyNumberFormat="1" applyFont="1" applyFill="1" applyBorder="1" applyAlignment="1" applyProtection="1">
      <alignment horizontal="left" vertical="top" wrapText="1" shrinkToFit="1"/>
      <protection locked="0"/>
    </xf>
    <xf numFmtId="0" fontId="8" fillId="0" borderId="12" xfId="0" applyFont="1" applyBorder="1" applyAlignment="1">
      <alignment horizontal="left" vertical="top" wrapText="1"/>
    </xf>
    <xf numFmtId="0" fontId="14" fillId="35" borderId="11" xfId="0" applyNumberFormat="1" applyFont="1" applyFill="1" applyBorder="1" applyAlignment="1" applyProtection="1">
      <alignment horizontal="left" vertical="top" wrapText="1" shrinkToFit="1"/>
      <protection locked="0"/>
    </xf>
    <xf numFmtId="0" fontId="14" fillId="35" borderId="14" xfId="0" applyNumberFormat="1" applyFont="1" applyFill="1" applyBorder="1" applyAlignment="1" applyProtection="1">
      <alignment horizontal="left" vertical="top" wrapText="1" shrinkToFit="1"/>
      <protection locked="0"/>
    </xf>
    <xf numFmtId="0" fontId="13" fillId="34" borderId="12" xfId="0" applyFont="1" applyFill="1" applyBorder="1" applyAlignment="1">
      <alignment horizontal="left" vertical="top" wrapText="1"/>
    </xf>
    <xf numFmtId="0" fontId="8" fillId="34" borderId="12" xfId="0" applyFont="1" applyFill="1" applyBorder="1" applyAlignment="1">
      <alignment horizontal="left" vertical="top" wrapText="1"/>
    </xf>
    <xf numFmtId="0" fontId="51" fillId="35" borderId="17" xfId="0" applyNumberFormat="1" applyFont="1" applyFill="1" applyBorder="1" applyAlignment="1" applyProtection="1">
      <alignment horizontal="left" vertical="top" wrapText="1" shrinkToFit="1"/>
      <protection locked="0"/>
    </xf>
    <xf numFmtId="0" fontId="8" fillId="35" borderId="16" xfId="0" applyNumberFormat="1" applyFont="1" applyFill="1" applyBorder="1" applyAlignment="1" applyProtection="1">
      <alignment horizontal="left" vertical="top" wrapText="1" shrinkToFit="1"/>
      <protection locked="0"/>
    </xf>
    <xf numFmtId="0" fontId="0" fillId="0" borderId="0" xfId="0" applyBorder="1" applyAlignment="1">
      <alignment/>
    </xf>
    <xf numFmtId="174" fontId="8" fillId="34" borderId="0" xfId="0" applyNumberFormat="1" applyFont="1" applyFill="1" applyBorder="1" applyAlignment="1">
      <alignment horizontal="left" vertical="top" wrapText="1" shrinkToFit="1"/>
    </xf>
    <xf numFmtId="0" fontId="14" fillId="35" borderId="0" xfId="0" applyNumberFormat="1" applyFont="1" applyFill="1" applyBorder="1" applyAlignment="1" applyProtection="1">
      <alignment horizontal="left" vertical="top" wrapText="1" shrinkToFit="1"/>
      <protection locked="0"/>
    </xf>
    <xf numFmtId="177" fontId="0" fillId="34" borderId="0" xfId="61" applyNumberFormat="1" applyFont="1" applyFill="1" applyAlignment="1">
      <alignment/>
    </xf>
    <xf numFmtId="0" fontId="8" fillId="33" borderId="13"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3" borderId="0" xfId="0" applyFont="1" applyFill="1" applyAlignment="1">
      <alignment wrapText="1"/>
    </xf>
    <xf numFmtId="0" fontId="9" fillId="33" borderId="0" xfId="0" applyFont="1" applyFill="1" applyAlignment="1">
      <alignment horizontal="center" vertical="center"/>
    </xf>
    <xf numFmtId="0" fontId="10" fillId="33" borderId="25" xfId="0" applyFont="1" applyFill="1" applyBorder="1" applyAlignment="1">
      <alignment horizont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4" borderId="24"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3"/>
  <sheetViews>
    <sheetView tabSelected="1" zoomScale="82" zoomScaleNormal="82" zoomScalePageLayoutView="0" workbookViewId="0" topLeftCell="A1">
      <pane xSplit="5" ySplit="8" topLeftCell="F72" activePane="bottomRight" state="frozen"/>
      <selection pane="topLeft" activeCell="A1" sqref="A1"/>
      <selection pane="topRight" activeCell="F1" sqref="F1"/>
      <selection pane="bottomLeft" activeCell="A9" sqref="A9"/>
      <selection pane="bottomRight" activeCell="E79" sqref="E79"/>
    </sheetView>
  </sheetViews>
  <sheetFormatPr defaultColWidth="9.00390625" defaultRowHeight="12.75"/>
  <cols>
    <col min="1" max="1" width="2.75390625" style="0" customWidth="1"/>
    <col min="3" max="3" width="29.125" style="0" customWidth="1"/>
    <col min="4" max="4" width="11.875" style="0" customWidth="1"/>
    <col min="5" max="5" width="11.625" style="0" customWidth="1"/>
    <col min="6" max="6" width="22.875" style="0" customWidth="1"/>
    <col min="7" max="7" width="13.125" style="0" customWidth="1"/>
    <col min="8" max="8" width="12.00390625" style="0" customWidth="1"/>
    <col min="9" max="9" width="21.875" style="0" customWidth="1"/>
    <col min="10" max="10" width="12.375" style="0" customWidth="1"/>
    <col min="11" max="11" width="13.375" style="0" customWidth="1"/>
    <col min="12" max="12" width="37.375" style="0" customWidth="1"/>
    <col min="13" max="13" width="13.875" style="0" customWidth="1"/>
    <col min="14" max="14" width="14.25390625" style="0" customWidth="1"/>
    <col min="15" max="15" width="17.00390625" style="11" customWidth="1"/>
    <col min="16" max="16" width="14.25390625" style="11" customWidth="1"/>
    <col min="17" max="17" width="15.00390625" style="11" customWidth="1"/>
    <col min="18" max="18" width="12.25390625" style="11" customWidth="1"/>
    <col min="19" max="19" width="14.125" style="11" customWidth="1"/>
    <col min="20" max="20" width="14.375" style="11" customWidth="1"/>
    <col min="21" max="21" width="11.75390625" style="0" customWidth="1"/>
    <col min="23" max="23" width="34.00390625" style="0" customWidth="1"/>
  </cols>
  <sheetData>
    <row r="1" spans="1:21" ht="24.75" customHeight="1">
      <c r="A1" s="1"/>
      <c r="B1" s="2"/>
      <c r="C1" s="3"/>
      <c r="D1" s="3"/>
      <c r="E1" s="3"/>
      <c r="F1" s="3"/>
      <c r="G1" s="3"/>
      <c r="H1" s="3"/>
      <c r="I1" s="3"/>
      <c r="J1" s="3"/>
      <c r="K1" s="3"/>
      <c r="L1" s="3"/>
      <c r="M1" s="3"/>
      <c r="N1" s="3"/>
      <c r="O1" s="12"/>
      <c r="P1" s="113" t="s">
        <v>1</v>
      </c>
      <c r="Q1" s="113"/>
      <c r="R1" s="113"/>
      <c r="S1" s="113"/>
      <c r="T1" s="113"/>
      <c r="U1" s="113"/>
    </row>
    <row r="2" spans="1:21" ht="34.5" customHeight="1">
      <c r="A2" s="1"/>
      <c r="B2" s="2"/>
      <c r="C2" s="3"/>
      <c r="D2" s="3"/>
      <c r="E2" s="114"/>
      <c r="F2" s="114"/>
      <c r="G2" s="114"/>
      <c r="H2" s="114"/>
      <c r="I2" s="114"/>
      <c r="J2" s="114"/>
      <c r="K2" s="114"/>
      <c r="L2" s="114"/>
      <c r="M2" s="114"/>
      <c r="N2" s="114"/>
      <c r="O2" s="114"/>
      <c r="P2" s="113"/>
      <c r="Q2" s="113"/>
      <c r="R2" s="113"/>
      <c r="S2" s="113"/>
      <c r="T2" s="113"/>
      <c r="U2" s="113"/>
    </row>
    <row r="3" spans="1:21" ht="18">
      <c r="A3" s="1"/>
      <c r="B3" s="115" t="s">
        <v>38</v>
      </c>
      <c r="C3" s="115"/>
      <c r="D3" s="115"/>
      <c r="E3" s="115"/>
      <c r="F3" s="115"/>
      <c r="G3" s="115"/>
      <c r="H3" s="115"/>
      <c r="I3" s="115"/>
      <c r="J3" s="115"/>
      <c r="K3" s="115"/>
      <c r="L3" s="115"/>
      <c r="M3" s="115"/>
      <c r="N3" s="115"/>
      <c r="O3" s="115"/>
      <c r="P3" s="115"/>
      <c r="Q3" s="115"/>
      <c r="R3" s="115"/>
      <c r="S3" s="115"/>
      <c r="T3" s="115"/>
      <c r="U3" s="115"/>
    </row>
    <row r="4" spans="1:21" ht="12.75">
      <c r="A4" s="4"/>
      <c r="B4" s="116" t="s">
        <v>2</v>
      </c>
      <c r="C4" s="117"/>
      <c r="D4" s="118"/>
      <c r="E4" s="106" t="s">
        <v>3</v>
      </c>
      <c r="F4" s="125" t="s">
        <v>35</v>
      </c>
      <c r="G4" s="109"/>
      <c r="H4" s="109"/>
      <c r="I4" s="109"/>
      <c r="J4" s="109"/>
      <c r="K4" s="109"/>
      <c r="L4" s="109"/>
      <c r="M4" s="109"/>
      <c r="N4" s="110"/>
      <c r="O4" s="111" t="s">
        <v>4</v>
      </c>
      <c r="P4" s="126"/>
      <c r="Q4" s="126"/>
      <c r="R4" s="126"/>
      <c r="S4" s="126"/>
      <c r="T4" s="112"/>
      <c r="U4" s="106" t="s">
        <v>5</v>
      </c>
    </row>
    <row r="5" spans="1:21" ht="12.75">
      <c r="A5" s="4"/>
      <c r="B5" s="119"/>
      <c r="C5" s="120"/>
      <c r="D5" s="121"/>
      <c r="E5" s="107"/>
      <c r="F5" s="109" t="s">
        <v>36</v>
      </c>
      <c r="G5" s="109"/>
      <c r="H5" s="110"/>
      <c r="I5" s="109" t="s">
        <v>37</v>
      </c>
      <c r="J5" s="109"/>
      <c r="K5" s="110"/>
      <c r="L5" s="109" t="s">
        <v>39</v>
      </c>
      <c r="M5" s="109"/>
      <c r="N5" s="110"/>
      <c r="O5" s="111" t="s">
        <v>6</v>
      </c>
      <c r="P5" s="112"/>
      <c r="Q5" s="8" t="s">
        <v>7</v>
      </c>
      <c r="R5" s="8" t="s">
        <v>8</v>
      </c>
      <c r="S5" s="111" t="s">
        <v>9</v>
      </c>
      <c r="T5" s="112"/>
      <c r="U5" s="107"/>
    </row>
    <row r="6" spans="1:21" ht="51">
      <c r="A6" s="4"/>
      <c r="B6" s="122"/>
      <c r="C6" s="123"/>
      <c r="D6" s="124"/>
      <c r="E6" s="108"/>
      <c r="F6" s="5" t="s">
        <v>10</v>
      </c>
      <c r="G6" s="6" t="s">
        <v>11</v>
      </c>
      <c r="H6" s="6" t="s">
        <v>12</v>
      </c>
      <c r="I6" s="6" t="s">
        <v>10</v>
      </c>
      <c r="J6" s="6" t="s">
        <v>11</v>
      </c>
      <c r="K6" s="6" t="s">
        <v>12</v>
      </c>
      <c r="L6" s="6" t="s">
        <v>10</v>
      </c>
      <c r="M6" s="6" t="s">
        <v>11</v>
      </c>
      <c r="N6" s="6" t="s">
        <v>12</v>
      </c>
      <c r="O6" s="10" t="s">
        <v>13</v>
      </c>
      <c r="P6" s="10" t="s">
        <v>14</v>
      </c>
      <c r="Q6" s="9" t="s">
        <v>15</v>
      </c>
      <c r="R6" s="9" t="s">
        <v>15</v>
      </c>
      <c r="S6" s="10" t="s">
        <v>16</v>
      </c>
      <c r="T6" s="10" t="s">
        <v>17</v>
      </c>
      <c r="U6" s="108"/>
    </row>
    <row r="7" spans="1:21" ht="12.75">
      <c r="A7" s="4"/>
      <c r="B7" s="6" t="s">
        <v>18</v>
      </c>
      <c r="C7" s="6" t="s">
        <v>19</v>
      </c>
      <c r="D7" s="6" t="s">
        <v>20</v>
      </c>
      <c r="E7" s="6" t="s">
        <v>21</v>
      </c>
      <c r="F7" s="5" t="s">
        <v>22</v>
      </c>
      <c r="G7" s="6" t="s">
        <v>23</v>
      </c>
      <c r="H7" s="6" t="s">
        <v>24</v>
      </c>
      <c r="I7" s="6" t="s">
        <v>25</v>
      </c>
      <c r="J7" s="6" t="s">
        <v>26</v>
      </c>
      <c r="K7" s="6" t="s">
        <v>27</v>
      </c>
      <c r="L7" s="6" t="s">
        <v>28</v>
      </c>
      <c r="M7" s="6" t="s">
        <v>29</v>
      </c>
      <c r="N7" s="6" t="s">
        <v>30</v>
      </c>
      <c r="O7" s="10" t="s">
        <v>31</v>
      </c>
      <c r="P7" s="10" t="s">
        <v>32</v>
      </c>
      <c r="Q7" s="10" t="s">
        <v>33</v>
      </c>
      <c r="R7" s="10" t="s">
        <v>34</v>
      </c>
      <c r="S7" s="10" t="s">
        <v>40</v>
      </c>
      <c r="T7" s="10" t="s">
        <v>41</v>
      </c>
      <c r="U7" s="6" t="s">
        <v>42</v>
      </c>
    </row>
    <row r="8" spans="1:21" ht="27.75" customHeight="1">
      <c r="A8" s="7"/>
      <c r="B8" s="26" t="s">
        <v>150</v>
      </c>
      <c r="C8" s="27" t="s">
        <v>45</v>
      </c>
      <c r="D8" s="28" t="s">
        <v>44</v>
      </c>
      <c r="E8" s="29" t="s">
        <v>43</v>
      </c>
      <c r="F8" s="30"/>
      <c r="G8" s="30"/>
      <c r="H8" s="30"/>
      <c r="I8" s="30"/>
      <c r="J8" s="30"/>
      <c r="K8" s="30"/>
      <c r="L8" s="30"/>
      <c r="M8" s="30"/>
      <c r="N8" s="30"/>
      <c r="O8" s="31">
        <f aca="true" t="shared" si="0" ref="O8:T8">O70</f>
        <v>2064999</v>
      </c>
      <c r="P8" s="31">
        <f t="shared" si="0"/>
        <v>1988673</v>
      </c>
      <c r="Q8" s="31">
        <f t="shared" si="0"/>
        <v>1519560</v>
      </c>
      <c r="R8" s="31">
        <f t="shared" si="0"/>
        <v>0</v>
      </c>
      <c r="S8" s="31">
        <f t="shared" si="0"/>
        <v>0</v>
      </c>
      <c r="T8" s="31">
        <f t="shared" si="0"/>
        <v>0</v>
      </c>
      <c r="U8" s="30"/>
    </row>
    <row r="9" spans="1:21" ht="104.25" customHeight="1">
      <c r="A9" s="7"/>
      <c r="B9" s="26" t="s">
        <v>151</v>
      </c>
      <c r="C9" s="27" t="s">
        <v>47</v>
      </c>
      <c r="D9" s="28" t="s">
        <v>46</v>
      </c>
      <c r="E9" s="29" t="s">
        <v>43</v>
      </c>
      <c r="F9" s="30"/>
      <c r="G9" s="30"/>
      <c r="H9" s="30"/>
      <c r="I9" s="30"/>
      <c r="J9" s="30"/>
      <c r="K9" s="30"/>
      <c r="L9" s="30"/>
      <c r="M9" s="30"/>
      <c r="N9" s="32"/>
      <c r="O9" s="31">
        <f>O10+O11+O12+O13+O15+O16+O17+O18+O19+O20+O21+O22+O23+O24+O25+O26+O27+O28+O31+O32+O33+O34+O35+O36+O37+O40+O41+O43+O44+O38+O30+O14+O29+O39</f>
        <v>1089536</v>
      </c>
      <c r="P9" s="31">
        <f>P10+P11+P12+P13+P15+P16+P17+P18+P19+P20+P21+P22+P23+P24+P25+P26+P27+P28+P31+P32+P33+P34+P35+P36+P37+P40+P41+P43+P44+P38+P30+P14+P29</f>
        <v>1031474</v>
      </c>
      <c r="Q9" s="31">
        <f>Q10+Q11+Q12+Q13+Q15+Q16+Q17+Q18+Q19+Q20+Q21+Q22+Q23+Q24+Q25+Q26+Q27+Q28+Q31+Q32+Q33+Q34+Q35+Q36+Q37+Q40+Q41+Q43+Q44+Q38+Q30+Q14+Q29+Q39</f>
        <v>612099</v>
      </c>
      <c r="R9" s="31">
        <f>R10+R11+R12+R13+R15+R16+R17+R18+R19+R20+R21+R22+R23+R24+R25+R26+R27+R28+R31+R32+R33+R34+R35+R36+R37+R40+R41+R43+R44+R38+R30+R14+R29</f>
        <v>0</v>
      </c>
      <c r="S9" s="31">
        <f>S10+S11+S12+S13+S15+S16+S17+S18+S19+S20+S21+S22+S23+S24+S25+S26+S27+S28+S31+S32+S33+S34+S35+S36+S37+S40+S41+S43+S44+S38+S30+S14+S29</f>
        <v>0</v>
      </c>
      <c r="T9" s="31">
        <f>T10+T11+T12+T13+T15+T16+T17+T18+T19+T20+T21+T22+T23+T24+T25+T26+T27+T28+T31+T32+T33+T34+T35+T36+T37+T40+T41+T43+T44+T38+T30+T14+T29</f>
        <v>0</v>
      </c>
      <c r="U9" s="30"/>
    </row>
    <row r="10" spans="1:21" ht="409.5" customHeight="1">
      <c r="A10" s="7"/>
      <c r="B10" s="26" t="s">
        <v>152</v>
      </c>
      <c r="C10" s="27" t="s">
        <v>52</v>
      </c>
      <c r="D10" s="28" t="s">
        <v>48</v>
      </c>
      <c r="E10" s="29" t="s">
        <v>398</v>
      </c>
      <c r="F10" s="33" t="s">
        <v>49</v>
      </c>
      <c r="G10" s="33" t="s">
        <v>50</v>
      </c>
      <c r="H10" s="33" t="s">
        <v>51</v>
      </c>
      <c r="I10" s="35" t="s">
        <v>382</v>
      </c>
      <c r="J10" s="35"/>
      <c r="K10" s="35" t="s">
        <v>383</v>
      </c>
      <c r="L10" s="35" t="s">
        <v>430</v>
      </c>
      <c r="M10" s="35" t="s">
        <v>312</v>
      </c>
      <c r="N10" s="35" t="s">
        <v>384</v>
      </c>
      <c r="O10" s="31">
        <f>91314+851</f>
        <v>92165</v>
      </c>
      <c r="P10" s="31">
        <f>89376+908</f>
        <v>90284</v>
      </c>
      <c r="Q10" s="31">
        <f>81231+998</f>
        <v>82229</v>
      </c>
      <c r="R10" s="31"/>
      <c r="S10" s="31"/>
      <c r="T10" s="31"/>
      <c r="U10" s="30"/>
    </row>
    <row r="11" spans="1:21" ht="404.25" customHeight="1">
      <c r="A11" s="7"/>
      <c r="B11" s="26" t="s">
        <v>153</v>
      </c>
      <c r="C11" s="27" t="s">
        <v>55</v>
      </c>
      <c r="D11" s="28" t="s">
        <v>53</v>
      </c>
      <c r="E11" s="29" t="s">
        <v>336</v>
      </c>
      <c r="F11" s="33" t="s">
        <v>49</v>
      </c>
      <c r="G11" s="33" t="s">
        <v>54</v>
      </c>
      <c r="H11" s="33" t="s">
        <v>51</v>
      </c>
      <c r="I11" s="30"/>
      <c r="J11" s="30"/>
      <c r="K11" s="30"/>
      <c r="L11" s="35" t="s">
        <v>423</v>
      </c>
      <c r="M11" s="35" t="s">
        <v>313</v>
      </c>
      <c r="N11" s="35" t="s">
        <v>429</v>
      </c>
      <c r="O11" s="31">
        <f>30622+27952</f>
        <v>58574</v>
      </c>
      <c r="P11" s="31">
        <f>30569+27913</f>
        <v>58482</v>
      </c>
      <c r="Q11" s="31">
        <f>35539+24745</f>
        <v>60284</v>
      </c>
      <c r="R11" s="31"/>
      <c r="S11" s="31"/>
      <c r="T11" s="31"/>
      <c r="U11" s="30"/>
    </row>
    <row r="12" spans="1:21" ht="153.75" customHeight="1">
      <c r="A12" s="7"/>
      <c r="B12" s="26" t="s">
        <v>154</v>
      </c>
      <c r="C12" s="27" t="s">
        <v>59</v>
      </c>
      <c r="D12" s="28" t="s">
        <v>56</v>
      </c>
      <c r="E12" s="29" t="s">
        <v>57</v>
      </c>
      <c r="F12" s="33" t="s">
        <v>49</v>
      </c>
      <c r="G12" s="33" t="s">
        <v>58</v>
      </c>
      <c r="H12" s="33" t="s">
        <v>51</v>
      </c>
      <c r="I12" s="30"/>
      <c r="J12" s="30"/>
      <c r="K12" s="30"/>
      <c r="L12" s="35" t="s">
        <v>437</v>
      </c>
      <c r="M12" s="35"/>
      <c r="N12" s="35"/>
      <c r="O12" s="31">
        <v>1500</v>
      </c>
      <c r="P12" s="31">
        <v>1500</v>
      </c>
      <c r="Q12" s="31">
        <v>300</v>
      </c>
      <c r="R12" s="31"/>
      <c r="S12" s="31"/>
      <c r="T12" s="31"/>
      <c r="U12" s="30"/>
    </row>
    <row r="13" spans="1:21" ht="205.5" customHeight="1">
      <c r="A13" s="7"/>
      <c r="B13" s="26" t="s">
        <v>155</v>
      </c>
      <c r="C13" s="27" t="s">
        <v>61</v>
      </c>
      <c r="D13" s="28" t="s">
        <v>60</v>
      </c>
      <c r="E13" s="29" t="s">
        <v>367</v>
      </c>
      <c r="F13" s="33" t="s">
        <v>49</v>
      </c>
      <c r="G13" s="33" t="s">
        <v>368</v>
      </c>
      <c r="H13" s="33" t="s">
        <v>51</v>
      </c>
      <c r="I13" s="33" t="s">
        <v>497</v>
      </c>
      <c r="J13" s="30" t="s">
        <v>498</v>
      </c>
      <c r="K13" s="33" t="s">
        <v>499</v>
      </c>
      <c r="L13" s="35" t="s">
        <v>432</v>
      </c>
      <c r="M13" s="30" t="s">
        <v>369</v>
      </c>
      <c r="N13" s="33" t="s">
        <v>370</v>
      </c>
      <c r="O13" s="31">
        <v>3000</v>
      </c>
      <c r="P13" s="31">
        <v>3000</v>
      </c>
      <c r="Q13" s="31"/>
      <c r="R13" s="31"/>
      <c r="S13" s="31"/>
      <c r="T13" s="31"/>
      <c r="U13" s="30"/>
    </row>
    <row r="14" spans="1:21" ht="102.75" customHeight="1">
      <c r="A14" s="7"/>
      <c r="B14" s="26" t="s">
        <v>396</v>
      </c>
      <c r="C14" s="27" t="s">
        <v>399</v>
      </c>
      <c r="D14" s="28" t="s">
        <v>397</v>
      </c>
      <c r="E14" s="29"/>
      <c r="F14" s="33"/>
      <c r="G14" s="33"/>
      <c r="H14" s="33"/>
      <c r="I14" s="33"/>
      <c r="J14" s="30"/>
      <c r="K14" s="30"/>
      <c r="L14" s="35"/>
      <c r="M14" s="30"/>
      <c r="N14" s="83"/>
      <c r="O14" s="80"/>
      <c r="P14" s="31"/>
      <c r="Q14" s="80"/>
      <c r="R14" s="31"/>
      <c r="S14" s="31"/>
      <c r="T14" s="31"/>
      <c r="U14" s="30"/>
    </row>
    <row r="15" spans="1:21" ht="177.75" customHeight="1">
      <c r="A15" s="7"/>
      <c r="B15" s="26" t="s">
        <v>156</v>
      </c>
      <c r="C15" s="27" t="s">
        <v>64</v>
      </c>
      <c r="D15" s="28" t="s">
        <v>62</v>
      </c>
      <c r="E15" s="29" t="s">
        <v>393</v>
      </c>
      <c r="F15" s="33" t="s">
        <v>49</v>
      </c>
      <c r="G15" s="33" t="s">
        <v>63</v>
      </c>
      <c r="H15" s="33" t="s">
        <v>51</v>
      </c>
      <c r="I15" s="30"/>
      <c r="J15" s="30"/>
      <c r="K15" s="30"/>
      <c r="L15" s="35" t="s">
        <v>390</v>
      </c>
      <c r="M15" s="84"/>
      <c r="N15" s="83" t="s">
        <v>385</v>
      </c>
      <c r="O15" s="31">
        <f>1142+50</f>
        <v>1192</v>
      </c>
      <c r="P15" s="31">
        <f>1138+50</f>
        <v>1188</v>
      </c>
      <c r="Q15" s="31">
        <f>106+1060</f>
        <v>1166</v>
      </c>
      <c r="R15" s="31"/>
      <c r="S15" s="31"/>
      <c r="T15" s="31"/>
      <c r="U15" s="30"/>
    </row>
    <row r="16" spans="1:21" ht="204" customHeight="1">
      <c r="A16" s="7"/>
      <c r="B16" s="26" t="s">
        <v>157</v>
      </c>
      <c r="C16" s="27" t="s">
        <v>66</v>
      </c>
      <c r="D16" s="28" t="s">
        <v>65</v>
      </c>
      <c r="E16" s="25" t="s">
        <v>400</v>
      </c>
      <c r="F16" s="35" t="s">
        <v>337</v>
      </c>
      <c r="G16" s="35" t="s">
        <v>338</v>
      </c>
      <c r="H16" s="85" t="s">
        <v>349</v>
      </c>
      <c r="I16" s="35"/>
      <c r="J16" s="35"/>
      <c r="K16" s="35"/>
      <c r="L16" s="35" t="s">
        <v>481</v>
      </c>
      <c r="M16" s="35"/>
      <c r="N16" s="35" t="s">
        <v>371</v>
      </c>
      <c r="O16" s="31">
        <v>13273</v>
      </c>
      <c r="P16" s="31">
        <v>13142</v>
      </c>
      <c r="Q16" s="31">
        <v>13783</v>
      </c>
      <c r="R16" s="31"/>
      <c r="S16" s="31"/>
      <c r="T16" s="31"/>
      <c r="U16" s="30"/>
    </row>
    <row r="17" spans="1:21" ht="183.75" customHeight="1">
      <c r="A17" s="7"/>
      <c r="B17" s="26" t="s">
        <v>158</v>
      </c>
      <c r="C17" s="27" t="s">
        <v>69</v>
      </c>
      <c r="D17" s="28" t="s">
        <v>67</v>
      </c>
      <c r="E17" s="29" t="s">
        <v>193</v>
      </c>
      <c r="F17" s="33" t="s">
        <v>49</v>
      </c>
      <c r="G17" s="33" t="s">
        <v>68</v>
      </c>
      <c r="H17" s="33" t="s">
        <v>51</v>
      </c>
      <c r="I17" s="33" t="s">
        <v>314</v>
      </c>
      <c r="J17" s="36"/>
      <c r="K17" s="33" t="s">
        <v>483</v>
      </c>
      <c r="L17" s="35" t="s">
        <v>476</v>
      </c>
      <c r="M17" s="35" t="s">
        <v>195</v>
      </c>
      <c r="N17" s="35" t="s">
        <v>482</v>
      </c>
      <c r="O17" s="31">
        <v>5062</v>
      </c>
      <c r="P17" s="31">
        <v>4306</v>
      </c>
      <c r="Q17" s="31">
        <v>3574</v>
      </c>
      <c r="R17" s="31"/>
      <c r="S17" s="31"/>
      <c r="T17" s="31"/>
      <c r="U17" s="30"/>
    </row>
    <row r="18" spans="1:21" ht="409.5" customHeight="1">
      <c r="A18" s="7"/>
      <c r="B18" s="26" t="s">
        <v>159</v>
      </c>
      <c r="C18" s="27" t="s">
        <v>362</v>
      </c>
      <c r="D18" s="28" t="s">
        <v>70</v>
      </c>
      <c r="E18" s="29" t="s">
        <v>57</v>
      </c>
      <c r="F18" s="33" t="s">
        <v>49</v>
      </c>
      <c r="G18" s="33" t="s">
        <v>71</v>
      </c>
      <c r="H18" s="33" t="s">
        <v>51</v>
      </c>
      <c r="I18" s="35" t="s">
        <v>461</v>
      </c>
      <c r="J18" s="35"/>
      <c r="K18" s="35" t="s">
        <v>484</v>
      </c>
      <c r="L18" s="35" t="s">
        <v>372</v>
      </c>
      <c r="M18" s="86" t="s">
        <v>315</v>
      </c>
      <c r="N18" s="35" t="s">
        <v>373</v>
      </c>
      <c r="O18" s="31">
        <v>14618</v>
      </c>
      <c r="P18" s="31">
        <v>10694</v>
      </c>
      <c r="Q18" s="31">
        <v>2710</v>
      </c>
      <c r="R18" s="31"/>
      <c r="S18" s="31"/>
      <c r="T18" s="31"/>
      <c r="U18" s="30"/>
    </row>
    <row r="19" spans="1:21" ht="409.5" customHeight="1">
      <c r="A19" s="7"/>
      <c r="B19" s="26" t="s">
        <v>160</v>
      </c>
      <c r="C19" s="27" t="s">
        <v>74</v>
      </c>
      <c r="D19" s="28" t="s">
        <v>72</v>
      </c>
      <c r="E19" s="29" t="s">
        <v>366</v>
      </c>
      <c r="F19" s="33" t="s">
        <v>49</v>
      </c>
      <c r="G19" s="33" t="s">
        <v>73</v>
      </c>
      <c r="H19" s="33" t="s">
        <v>51</v>
      </c>
      <c r="I19" s="35" t="s">
        <v>462</v>
      </c>
      <c r="J19" s="35"/>
      <c r="K19" s="35" t="s">
        <v>463</v>
      </c>
      <c r="L19" s="35" t="s">
        <v>477</v>
      </c>
      <c r="M19" s="35" t="s">
        <v>202</v>
      </c>
      <c r="N19" s="35" t="s">
        <v>403</v>
      </c>
      <c r="O19" s="31">
        <v>107968</v>
      </c>
      <c r="P19" s="31">
        <v>107468</v>
      </c>
      <c r="Q19" s="31">
        <v>36257</v>
      </c>
      <c r="R19" s="31"/>
      <c r="S19" s="31"/>
      <c r="T19" s="31"/>
      <c r="U19" s="30"/>
    </row>
    <row r="20" spans="1:21" ht="409.5" customHeight="1">
      <c r="A20" s="7"/>
      <c r="B20" s="26" t="s">
        <v>161</v>
      </c>
      <c r="C20" s="27" t="s">
        <v>335</v>
      </c>
      <c r="D20" s="28" t="s">
        <v>75</v>
      </c>
      <c r="E20" s="29" t="s">
        <v>76</v>
      </c>
      <c r="F20" s="33" t="s">
        <v>346</v>
      </c>
      <c r="G20" s="33" t="s">
        <v>357</v>
      </c>
      <c r="H20" s="33" t="s">
        <v>51</v>
      </c>
      <c r="I20" s="37" t="s">
        <v>464</v>
      </c>
      <c r="J20" s="35"/>
      <c r="K20" s="37" t="s">
        <v>465</v>
      </c>
      <c r="L20" s="35" t="s">
        <v>407</v>
      </c>
      <c r="M20" s="35" t="s">
        <v>203</v>
      </c>
      <c r="N20" s="35" t="s">
        <v>374</v>
      </c>
      <c r="O20" s="31">
        <v>96453</v>
      </c>
      <c r="P20" s="31">
        <v>52527</v>
      </c>
      <c r="Q20" s="31">
        <v>4866</v>
      </c>
      <c r="R20" s="31"/>
      <c r="S20" s="31"/>
      <c r="T20" s="31"/>
      <c r="U20" s="30"/>
    </row>
    <row r="21" spans="1:21" ht="342.75" customHeight="1">
      <c r="A21" s="7"/>
      <c r="B21" s="26" t="s">
        <v>162</v>
      </c>
      <c r="C21" s="39" t="s">
        <v>80</v>
      </c>
      <c r="D21" s="28" t="s">
        <v>77</v>
      </c>
      <c r="E21" s="29" t="s">
        <v>78</v>
      </c>
      <c r="F21" s="33" t="s">
        <v>49</v>
      </c>
      <c r="G21" s="33" t="s">
        <v>79</v>
      </c>
      <c r="H21" s="33" t="s">
        <v>51</v>
      </c>
      <c r="I21" s="35"/>
      <c r="J21" s="35"/>
      <c r="K21" s="35"/>
      <c r="L21" s="35" t="s">
        <v>408</v>
      </c>
      <c r="M21" s="35" t="s">
        <v>205</v>
      </c>
      <c r="N21" s="35" t="s">
        <v>485</v>
      </c>
      <c r="O21" s="31">
        <v>4592</v>
      </c>
      <c r="P21" s="31">
        <v>4336</v>
      </c>
      <c r="Q21" s="31">
        <v>4294</v>
      </c>
      <c r="R21" s="31"/>
      <c r="S21" s="31"/>
      <c r="T21" s="31"/>
      <c r="U21" s="40"/>
    </row>
    <row r="22" spans="1:21" ht="268.5" customHeight="1">
      <c r="A22" s="7"/>
      <c r="B22" s="26" t="s">
        <v>363</v>
      </c>
      <c r="C22" s="27" t="s">
        <v>83</v>
      </c>
      <c r="D22" s="28" t="s">
        <v>81</v>
      </c>
      <c r="E22" s="29" t="s">
        <v>402</v>
      </c>
      <c r="F22" s="33" t="s">
        <v>49</v>
      </c>
      <c r="G22" s="33" t="s">
        <v>82</v>
      </c>
      <c r="H22" s="33" t="s">
        <v>51</v>
      </c>
      <c r="I22" s="100"/>
      <c r="J22" s="35"/>
      <c r="K22" s="35"/>
      <c r="L22" s="35" t="s">
        <v>409</v>
      </c>
      <c r="M22" s="35" t="s">
        <v>206</v>
      </c>
      <c r="N22" s="35" t="s">
        <v>427</v>
      </c>
      <c r="O22" s="41">
        <v>357</v>
      </c>
      <c r="P22" s="31">
        <v>68</v>
      </c>
      <c r="Q22" s="41">
        <v>574</v>
      </c>
      <c r="R22" s="41"/>
      <c r="S22" s="41"/>
      <c r="T22" s="41"/>
      <c r="U22" s="40"/>
    </row>
    <row r="23" spans="1:21" ht="222.75" customHeight="1">
      <c r="A23" s="7"/>
      <c r="B23" s="26" t="s">
        <v>163</v>
      </c>
      <c r="C23" s="27" t="s">
        <v>85</v>
      </c>
      <c r="D23" s="28" t="s">
        <v>84</v>
      </c>
      <c r="E23" s="29" t="s">
        <v>457</v>
      </c>
      <c r="F23" s="33"/>
      <c r="G23" s="33"/>
      <c r="H23" s="33"/>
      <c r="I23" s="35" t="s">
        <v>491</v>
      </c>
      <c r="J23" s="35"/>
      <c r="K23" s="35" t="s">
        <v>492</v>
      </c>
      <c r="L23" s="35" t="s">
        <v>466</v>
      </c>
      <c r="M23" s="35"/>
      <c r="N23" s="35" t="s">
        <v>467</v>
      </c>
      <c r="O23" s="31">
        <v>74</v>
      </c>
      <c r="P23" s="31">
        <v>74</v>
      </c>
      <c r="Q23" s="31"/>
      <c r="R23" s="31"/>
      <c r="S23" s="31"/>
      <c r="T23" s="31"/>
      <c r="U23" s="30"/>
    </row>
    <row r="24" spans="1:21" ht="45.75" customHeight="1">
      <c r="A24" s="7"/>
      <c r="B24" s="26" t="s">
        <v>164</v>
      </c>
      <c r="C24" s="27" t="s">
        <v>87</v>
      </c>
      <c r="D24" s="28" t="s">
        <v>86</v>
      </c>
      <c r="E24" s="29"/>
      <c r="F24" s="33"/>
      <c r="G24" s="33"/>
      <c r="H24" s="33"/>
      <c r="I24" s="35"/>
      <c r="J24" s="35"/>
      <c r="K24" s="35"/>
      <c r="L24" s="35"/>
      <c r="M24" s="35"/>
      <c r="N24" s="35"/>
      <c r="O24" s="31"/>
      <c r="P24" s="31"/>
      <c r="Q24" s="31"/>
      <c r="R24" s="31"/>
      <c r="S24" s="31"/>
      <c r="T24" s="31"/>
      <c r="U24" s="40"/>
    </row>
    <row r="25" spans="1:21" ht="330.75" customHeight="1">
      <c r="A25" s="7"/>
      <c r="B25" s="26" t="s">
        <v>165</v>
      </c>
      <c r="C25" s="27" t="s">
        <v>91</v>
      </c>
      <c r="D25" s="28" t="s">
        <v>88</v>
      </c>
      <c r="E25" s="29" t="s">
        <v>89</v>
      </c>
      <c r="F25" s="33" t="s">
        <v>49</v>
      </c>
      <c r="G25" s="33" t="s">
        <v>90</v>
      </c>
      <c r="H25" s="33" t="s">
        <v>51</v>
      </c>
      <c r="I25" s="35" t="s">
        <v>468</v>
      </c>
      <c r="J25" s="35"/>
      <c r="K25" s="35" t="s">
        <v>469</v>
      </c>
      <c r="L25" s="35" t="s">
        <v>470</v>
      </c>
      <c r="M25" s="35" t="s">
        <v>207</v>
      </c>
      <c r="N25" s="35" t="s">
        <v>486</v>
      </c>
      <c r="O25" s="31">
        <f>513091-40</f>
        <v>513051</v>
      </c>
      <c r="P25" s="31">
        <f>511079-658</f>
        <v>510421</v>
      </c>
      <c r="Q25" s="31">
        <f>233599+103</f>
        <v>233702</v>
      </c>
      <c r="R25" s="31"/>
      <c r="S25" s="31"/>
      <c r="T25" s="31"/>
      <c r="U25" s="30"/>
    </row>
    <row r="26" spans="1:21" ht="313.5" customHeight="1">
      <c r="A26" s="7"/>
      <c r="B26" s="26" t="s">
        <v>166</v>
      </c>
      <c r="C26" s="27" t="s">
        <v>93</v>
      </c>
      <c r="D26" s="28" t="s">
        <v>92</v>
      </c>
      <c r="E26" s="29"/>
      <c r="F26" s="33"/>
      <c r="G26" s="33"/>
      <c r="H26" s="33"/>
      <c r="I26" s="35"/>
      <c r="J26" s="35"/>
      <c r="K26" s="35"/>
      <c r="L26" s="35"/>
      <c r="M26" s="35"/>
      <c r="N26" s="35"/>
      <c r="O26" s="31"/>
      <c r="P26" s="31"/>
      <c r="Q26" s="31"/>
      <c r="R26" s="31"/>
      <c r="S26" s="31"/>
      <c r="T26" s="31"/>
      <c r="U26" s="30"/>
    </row>
    <row r="27" spans="1:21" ht="158.25" customHeight="1">
      <c r="A27" s="7"/>
      <c r="B27" s="26" t="s">
        <v>167</v>
      </c>
      <c r="C27" s="27" t="s">
        <v>97</v>
      </c>
      <c r="D27" s="28" t="s">
        <v>94</v>
      </c>
      <c r="E27" s="29" t="s">
        <v>95</v>
      </c>
      <c r="F27" s="33" t="s">
        <v>49</v>
      </c>
      <c r="G27" s="33" t="s">
        <v>96</v>
      </c>
      <c r="H27" s="33" t="s">
        <v>51</v>
      </c>
      <c r="I27" s="35"/>
      <c r="J27" s="35"/>
      <c r="K27" s="35"/>
      <c r="L27" s="35" t="s">
        <v>410</v>
      </c>
      <c r="M27" s="35" t="s">
        <v>198</v>
      </c>
      <c r="N27" s="35" t="s">
        <v>487</v>
      </c>
      <c r="O27" s="31">
        <v>22392</v>
      </c>
      <c r="P27" s="31">
        <v>22392</v>
      </c>
      <c r="Q27" s="31">
        <v>20753</v>
      </c>
      <c r="R27" s="31"/>
      <c r="S27" s="31"/>
      <c r="T27" s="31"/>
      <c r="U27" s="30"/>
    </row>
    <row r="28" spans="1:21" ht="281.25" customHeight="1">
      <c r="A28" s="7"/>
      <c r="B28" s="26" t="s">
        <v>168</v>
      </c>
      <c r="C28" s="27" t="s">
        <v>101</v>
      </c>
      <c r="D28" s="28" t="s">
        <v>98</v>
      </c>
      <c r="E28" s="29" t="s">
        <v>99</v>
      </c>
      <c r="F28" s="33" t="s">
        <v>49</v>
      </c>
      <c r="G28" s="33" t="s">
        <v>100</v>
      </c>
      <c r="H28" s="33" t="s">
        <v>51</v>
      </c>
      <c r="I28" s="30"/>
      <c r="J28" s="30"/>
      <c r="K28" s="30"/>
      <c r="L28" s="35" t="s">
        <v>424</v>
      </c>
      <c r="M28" s="35" t="s">
        <v>198</v>
      </c>
      <c r="N28" s="35" t="s">
        <v>488</v>
      </c>
      <c r="O28" s="31">
        <v>64467</v>
      </c>
      <c r="P28" s="31">
        <v>64466</v>
      </c>
      <c r="Q28" s="31">
        <f>63622+300+60</f>
        <v>63982</v>
      </c>
      <c r="R28" s="31"/>
      <c r="S28" s="31"/>
      <c r="T28" s="31"/>
      <c r="U28" s="30"/>
    </row>
    <row r="29" spans="1:21" ht="152.25" customHeight="1">
      <c r="A29" s="21"/>
      <c r="B29" s="42" t="s">
        <v>394</v>
      </c>
      <c r="C29" s="39" t="s">
        <v>411</v>
      </c>
      <c r="D29" s="43" t="s">
        <v>395</v>
      </c>
      <c r="E29" s="44" t="s">
        <v>95</v>
      </c>
      <c r="F29" s="33" t="s">
        <v>49</v>
      </c>
      <c r="G29" s="33" t="s">
        <v>100</v>
      </c>
      <c r="H29" s="33" t="s">
        <v>51</v>
      </c>
      <c r="I29" s="40"/>
      <c r="J29" s="40"/>
      <c r="K29" s="40"/>
      <c r="L29" s="35" t="s">
        <v>421</v>
      </c>
      <c r="M29" s="35"/>
      <c r="N29" s="35" t="s">
        <v>489</v>
      </c>
      <c r="O29" s="31">
        <v>4665</v>
      </c>
      <c r="P29" s="31">
        <v>4665</v>
      </c>
      <c r="Q29" s="31">
        <v>5195</v>
      </c>
      <c r="R29" s="31"/>
      <c r="S29" s="31"/>
      <c r="T29" s="31"/>
      <c r="U29" s="40"/>
    </row>
    <row r="30" spans="1:21" ht="171.75" customHeight="1">
      <c r="A30" s="7"/>
      <c r="B30" s="26" t="s">
        <v>186</v>
      </c>
      <c r="C30" s="27" t="s">
        <v>316</v>
      </c>
      <c r="D30" s="28" t="s">
        <v>187</v>
      </c>
      <c r="E30" s="29" t="s">
        <v>347</v>
      </c>
      <c r="F30" s="33" t="s">
        <v>49</v>
      </c>
      <c r="G30" s="33" t="s">
        <v>100</v>
      </c>
      <c r="H30" s="33" t="s">
        <v>51</v>
      </c>
      <c r="I30" s="84"/>
      <c r="J30" s="84"/>
      <c r="K30" s="84"/>
      <c r="L30" s="35" t="s">
        <v>412</v>
      </c>
      <c r="M30" s="35"/>
      <c r="N30" s="35" t="s">
        <v>489</v>
      </c>
      <c r="O30" s="31">
        <v>85</v>
      </c>
      <c r="P30" s="31"/>
      <c r="Q30" s="31"/>
      <c r="R30" s="31"/>
      <c r="S30" s="31"/>
      <c r="T30" s="31"/>
      <c r="U30" s="30"/>
    </row>
    <row r="31" spans="1:21" ht="286.5" customHeight="1">
      <c r="A31" s="7"/>
      <c r="B31" s="26" t="s">
        <v>169</v>
      </c>
      <c r="C31" s="27" t="s">
        <v>103</v>
      </c>
      <c r="D31" s="28" t="s">
        <v>102</v>
      </c>
      <c r="E31" s="29" t="s">
        <v>350</v>
      </c>
      <c r="F31" s="33" t="s">
        <v>49</v>
      </c>
      <c r="G31" s="33" t="s">
        <v>100</v>
      </c>
      <c r="H31" s="33" t="s">
        <v>51</v>
      </c>
      <c r="I31" s="33" t="s">
        <v>490</v>
      </c>
      <c r="J31" s="30"/>
      <c r="K31" s="33" t="s">
        <v>471</v>
      </c>
      <c r="L31" s="35" t="s">
        <v>438</v>
      </c>
      <c r="M31" s="35" t="s">
        <v>197</v>
      </c>
      <c r="N31" s="45" t="s">
        <v>426</v>
      </c>
      <c r="O31" s="31">
        <v>13670</v>
      </c>
      <c r="P31" s="31">
        <v>12160</v>
      </c>
      <c r="Q31" s="31">
        <v>10477</v>
      </c>
      <c r="R31" s="31"/>
      <c r="S31" s="31"/>
      <c r="T31" s="31"/>
      <c r="U31" s="30"/>
    </row>
    <row r="32" spans="1:21" ht="226.5" customHeight="1">
      <c r="A32" s="7"/>
      <c r="B32" s="42" t="s">
        <v>170</v>
      </c>
      <c r="C32" s="39" t="s">
        <v>107</v>
      </c>
      <c r="D32" s="43" t="s">
        <v>104</v>
      </c>
      <c r="E32" s="44" t="s">
        <v>105</v>
      </c>
      <c r="F32" s="45" t="s">
        <v>49</v>
      </c>
      <c r="G32" s="45" t="s">
        <v>106</v>
      </c>
      <c r="H32" s="45" t="s">
        <v>51</v>
      </c>
      <c r="I32" s="40"/>
      <c r="J32" s="40"/>
      <c r="K32" s="40"/>
      <c r="L32" s="37" t="s">
        <v>413</v>
      </c>
      <c r="M32" s="35" t="s">
        <v>375</v>
      </c>
      <c r="N32" s="35" t="s">
        <v>425</v>
      </c>
      <c r="O32" s="31">
        <f>2772+670</f>
        <v>3442</v>
      </c>
      <c r="P32" s="31">
        <v>3440</v>
      </c>
      <c r="Q32" s="31">
        <v>3490</v>
      </c>
      <c r="R32" s="31"/>
      <c r="S32" s="31"/>
      <c r="T32" s="31"/>
      <c r="U32" s="30"/>
    </row>
    <row r="33" spans="1:21" ht="208.5" customHeight="1">
      <c r="A33" s="7"/>
      <c r="B33" s="26" t="s">
        <v>171</v>
      </c>
      <c r="C33" s="27" t="s">
        <v>111</v>
      </c>
      <c r="D33" s="28" t="s">
        <v>108</v>
      </c>
      <c r="E33" s="29" t="s">
        <v>109</v>
      </c>
      <c r="F33" s="33" t="s">
        <v>49</v>
      </c>
      <c r="G33" s="33" t="s">
        <v>110</v>
      </c>
      <c r="H33" s="33" t="s">
        <v>51</v>
      </c>
      <c r="I33" s="30"/>
      <c r="J33" s="30"/>
      <c r="K33" s="30"/>
      <c r="L33" s="35" t="s">
        <v>414</v>
      </c>
      <c r="M33" s="35" t="s">
        <v>208</v>
      </c>
      <c r="N33" s="35" t="s">
        <v>386</v>
      </c>
      <c r="O33" s="31">
        <v>1484</v>
      </c>
      <c r="P33" s="31">
        <v>1484</v>
      </c>
      <c r="Q33" s="31">
        <v>1484</v>
      </c>
      <c r="R33" s="31"/>
      <c r="S33" s="31"/>
      <c r="T33" s="31"/>
      <c r="U33" s="30"/>
    </row>
    <row r="34" spans="1:21" ht="159" customHeight="1">
      <c r="A34" s="7"/>
      <c r="B34" s="26" t="s">
        <v>172</v>
      </c>
      <c r="C34" s="27" t="s">
        <v>113</v>
      </c>
      <c r="D34" s="28" t="s">
        <v>112</v>
      </c>
      <c r="E34" s="29" t="s">
        <v>109</v>
      </c>
      <c r="F34" s="33" t="s">
        <v>49</v>
      </c>
      <c r="G34" s="33" t="s">
        <v>115</v>
      </c>
      <c r="H34" s="33" t="s">
        <v>51</v>
      </c>
      <c r="I34" s="30"/>
      <c r="J34" s="30"/>
      <c r="K34" s="30"/>
      <c r="L34" s="39" t="s">
        <v>415</v>
      </c>
      <c r="M34" s="30" t="s">
        <v>317</v>
      </c>
      <c r="N34" s="33" t="s">
        <v>387</v>
      </c>
      <c r="O34" s="31">
        <v>1132</v>
      </c>
      <c r="P34" s="31">
        <v>932</v>
      </c>
      <c r="Q34" s="31">
        <v>932</v>
      </c>
      <c r="R34" s="31"/>
      <c r="S34" s="31"/>
      <c r="T34" s="31"/>
      <c r="U34" s="30"/>
    </row>
    <row r="35" spans="1:21" ht="409.5" customHeight="1">
      <c r="A35" s="7"/>
      <c r="B35" s="26" t="s">
        <v>173</v>
      </c>
      <c r="C35" s="27" t="s">
        <v>116</v>
      </c>
      <c r="D35" s="28" t="s">
        <v>114</v>
      </c>
      <c r="E35" s="29" t="s">
        <v>339</v>
      </c>
      <c r="F35" s="33" t="s">
        <v>49</v>
      </c>
      <c r="G35" s="33" t="s">
        <v>115</v>
      </c>
      <c r="H35" s="33" t="s">
        <v>51</v>
      </c>
      <c r="I35" s="27" t="s">
        <v>495</v>
      </c>
      <c r="J35" s="33"/>
      <c r="K35" s="27" t="s">
        <v>496</v>
      </c>
      <c r="L35" s="39" t="s">
        <v>472</v>
      </c>
      <c r="M35" s="30" t="s">
        <v>317</v>
      </c>
      <c r="N35" s="33" t="s">
        <v>473</v>
      </c>
      <c r="O35" s="31">
        <v>29579</v>
      </c>
      <c r="P35" s="31">
        <v>29558</v>
      </c>
      <c r="Q35" s="31">
        <v>37453</v>
      </c>
      <c r="R35" s="31"/>
      <c r="S35" s="31"/>
      <c r="T35" s="31"/>
      <c r="U35" s="30"/>
    </row>
    <row r="36" spans="1:21" ht="409.5">
      <c r="A36" s="7"/>
      <c r="B36" s="26" t="s">
        <v>174</v>
      </c>
      <c r="C36" s="27" t="s">
        <v>119</v>
      </c>
      <c r="D36" s="28" t="s">
        <v>117</v>
      </c>
      <c r="E36" s="44"/>
      <c r="F36" s="45"/>
      <c r="G36" s="45"/>
      <c r="H36" s="45"/>
      <c r="I36" s="45"/>
      <c r="J36" s="40"/>
      <c r="K36" s="40"/>
      <c r="L36" s="45"/>
      <c r="M36" s="40"/>
      <c r="N36" s="45"/>
      <c r="O36" s="31">
        <v>796</v>
      </c>
      <c r="P36" s="31"/>
      <c r="Q36" s="31">
        <v>5000</v>
      </c>
      <c r="R36" s="31"/>
      <c r="S36" s="31"/>
      <c r="T36" s="31"/>
      <c r="U36" s="40"/>
    </row>
    <row r="37" spans="1:21" ht="75" customHeight="1">
      <c r="A37" s="7"/>
      <c r="B37" s="26" t="s">
        <v>175</v>
      </c>
      <c r="C37" s="27" t="s">
        <v>121</v>
      </c>
      <c r="D37" s="28" t="s">
        <v>120</v>
      </c>
      <c r="E37" s="29"/>
      <c r="F37" s="33"/>
      <c r="G37" s="33"/>
      <c r="H37" s="33"/>
      <c r="I37" s="30"/>
      <c r="J37" s="30"/>
      <c r="K37" s="30"/>
      <c r="L37" s="30"/>
      <c r="M37" s="30"/>
      <c r="N37" s="30"/>
      <c r="O37" s="31"/>
      <c r="P37" s="31"/>
      <c r="Q37" s="31"/>
      <c r="R37" s="31"/>
      <c r="S37" s="31"/>
      <c r="T37" s="31"/>
      <c r="U37" s="30"/>
    </row>
    <row r="38" spans="1:21" ht="284.25" customHeight="1">
      <c r="A38" s="7"/>
      <c r="B38" s="26" t="s">
        <v>188</v>
      </c>
      <c r="C38" s="27" t="s">
        <v>326</v>
      </c>
      <c r="D38" s="28" t="s">
        <v>189</v>
      </c>
      <c r="E38" s="29" t="s">
        <v>194</v>
      </c>
      <c r="F38" s="33" t="s">
        <v>49</v>
      </c>
      <c r="G38" s="33" t="s">
        <v>318</v>
      </c>
      <c r="H38" s="33" t="s">
        <v>51</v>
      </c>
      <c r="I38" s="33"/>
      <c r="J38" s="30"/>
      <c r="K38" s="33"/>
      <c r="L38" s="45" t="s">
        <v>416</v>
      </c>
      <c r="M38" s="30" t="s">
        <v>330</v>
      </c>
      <c r="N38" s="46" t="s">
        <v>404</v>
      </c>
      <c r="O38" s="31">
        <v>5451</v>
      </c>
      <c r="P38" s="31">
        <v>5378</v>
      </c>
      <c r="Q38" s="31">
        <v>5205</v>
      </c>
      <c r="R38" s="31"/>
      <c r="S38" s="31"/>
      <c r="T38" s="31"/>
      <c r="U38" s="30"/>
    </row>
    <row r="39" spans="1:21" ht="171.75" customHeight="1">
      <c r="A39" s="7"/>
      <c r="B39" s="26" t="s">
        <v>190</v>
      </c>
      <c r="C39" s="27" t="s">
        <v>319</v>
      </c>
      <c r="D39" s="28" t="s">
        <v>191</v>
      </c>
      <c r="E39" s="29" t="s">
        <v>194</v>
      </c>
      <c r="F39" s="33" t="s">
        <v>49</v>
      </c>
      <c r="G39" s="33" t="s">
        <v>318</v>
      </c>
      <c r="H39" s="33" t="s">
        <v>51</v>
      </c>
      <c r="I39" s="33" t="s">
        <v>493</v>
      </c>
      <c r="J39" s="30"/>
      <c r="K39" s="33" t="s">
        <v>494</v>
      </c>
      <c r="L39" s="45" t="s">
        <v>431</v>
      </c>
      <c r="M39" s="30" t="s">
        <v>330</v>
      </c>
      <c r="N39" s="46" t="s">
        <v>376</v>
      </c>
      <c r="O39" s="31">
        <v>10</v>
      </c>
      <c r="P39" s="31"/>
      <c r="Q39" s="31"/>
      <c r="R39" s="31"/>
      <c r="S39" s="31"/>
      <c r="T39" s="31"/>
      <c r="U39" s="30"/>
    </row>
    <row r="40" spans="1:21" ht="192.75" customHeight="1">
      <c r="A40" s="7"/>
      <c r="B40" s="26" t="s">
        <v>176</v>
      </c>
      <c r="C40" s="27" t="s">
        <v>124</v>
      </c>
      <c r="D40" s="28" t="s">
        <v>122</v>
      </c>
      <c r="E40" s="29" t="s">
        <v>118</v>
      </c>
      <c r="F40" s="33" t="s">
        <v>49</v>
      </c>
      <c r="G40" s="33" t="s">
        <v>123</v>
      </c>
      <c r="H40" s="33" t="s">
        <v>51</v>
      </c>
      <c r="I40" s="35" t="s">
        <v>475</v>
      </c>
      <c r="J40" s="40"/>
      <c r="K40" s="45" t="s">
        <v>474</v>
      </c>
      <c r="L40" s="35" t="s">
        <v>478</v>
      </c>
      <c r="M40" s="35"/>
      <c r="N40" s="35" t="s">
        <v>377</v>
      </c>
      <c r="O40" s="31">
        <v>5832</v>
      </c>
      <c r="P40" s="31">
        <v>5697</v>
      </c>
      <c r="Q40" s="31">
        <v>151</v>
      </c>
      <c r="R40" s="31"/>
      <c r="S40" s="31"/>
      <c r="T40" s="31"/>
      <c r="U40" s="30"/>
    </row>
    <row r="41" spans="1:21" ht="161.25" customHeight="1">
      <c r="A41" s="7"/>
      <c r="B41" s="26" t="s">
        <v>177</v>
      </c>
      <c r="C41" s="27" t="s">
        <v>128</v>
      </c>
      <c r="D41" s="28" t="s">
        <v>125</v>
      </c>
      <c r="E41" s="29" t="s">
        <v>126</v>
      </c>
      <c r="F41" s="33" t="s">
        <v>49</v>
      </c>
      <c r="G41" s="33" t="s">
        <v>127</v>
      </c>
      <c r="H41" s="33" t="s">
        <v>51</v>
      </c>
      <c r="I41" s="47" t="s">
        <v>434</v>
      </c>
      <c r="J41" s="47" t="s">
        <v>199</v>
      </c>
      <c r="K41" s="47" t="s">
        <v>435</v>
      </c>
      <c r="L41" s="101" t="s">
        <v>433</v>
      </c>
      <c r="M41" s="47" t="s">
        <v>197</v>
      </c>
      <c r="N41" s="47" t="s">
        <v>388</v>
      </c>
      <c r="O41" s="31">
        <v>11747</v>
      </c>
      <c r="P41" s="31">
        <v>11747</v>
      </c>
      <c r="Q41" s="31">
        <v>10262</v>
      </c>
      <c r="R41" s="31"/>
      <c r="S41" s="31"/>
      <c r="T41" s="31"/>
      <c r="U41" s="30"/>
    </row>
    <row r="42" spans="1:21" ht="25.5">
      <c r="A42" s="7"/>
      <c r="B42" s="26" t="s">
        <v>327</v>
      </c>
      <c r="C42" s="27" t="s">
        <v>328</v>
      </c>
      <c r="D42" s="28" t="s">
        <v>329</v>
      </c>
      <c r="E42" s="29"/>
      <c r="F42" s="33"/>
      <c r="G42" s="33"/>
      <c r="H42" s="33"/>
      <c r="I42" s="48"/>
      <c r="J42" s="48"/>
      <c r="K42" s="48"/>
      <c r="L42" s="48"/>
      <c r="M42" s="87"/>
      <c r="N42" s="48"/>
      <c r="O42" s="31"/>
      <c r="P42" s="31"/>
      <c r="Q42" s="31"/>
      <c r="R42" s="31"/>
      <c r="S42" s="31"/>
      <c r="T42" s="31"/>
      <c r="U42" s="30"/>
    </row>
    <row r="43" spans="1:21" ht="205.5" customHeight="1">
      <c r="A43" s="7" t="s">
        <v>420</v>
      </c>
      <c r="B43" s="26" t="s">
        <v>178</v>
      </c>
      <c r="C43" s="27" t="s">
        <v>130</v>
      </c>
      <c r="D43" s="28" t="s">
        <v>129</v>
      </c>
      <c r="E43" s="29" t="s">
        <v>340</v>
      </c>
      <c r="F43" s="33" t="s">
        <v>49</v>
      </c>
      <c r="G43" s="33" t="s">
        <v>204</v>
      </c>
      <c r="H43" s="33" t="s">
        <v>51</v>
      </c>
      <c r="I43" s="30"/>
      <c r="J43" s="30"/>
      <c r="K43" s="30"/>
      <c r="L43" s="88" t="s">
        <v>417</v>
      </c>
      <c r="M43" s="30"/>
      <c r="N43" s="33" t="s">
        <v>378</v>
      </c>
      <c r="O43" s="31">
        <v>145</v>
      </c>
      <c r="P43" s="31"/>
      <c r="Q43" s="31"/>
      <c r="R43" s="31"/>
      <c r="S43" s="31"/>
      <c r="T43" s="31"/>
      <c r="U43" s="30"/>
    </row>
    <row r="44" spans="1:21" ht="338.25" customHeight="1">
      <c r="A44" s="7"/>
      <c r="B44" s="26" t="s">
        <v>179</v>
      </c>
      <c r="C44" s="27" t="s">
        <v>132</v>
      </c>
      <c r="D44" s="28" t="s">
        <v>131</v>
      </c>
      <c r="E44" s="29" t="s">
        <v>401</v>
      </c>
      <c r="F44" s="33" t="s">
        <v>49</v>
      </c>
      <c r="G44" s="30"/>
      <c r="H44" s="30"/>
      <c r="I44" s="27" t="s">
        <v>500</v>
      </c>
      <c r="J44" s="30"/>
      <c r="K44" s="33" t="s">
        <v>501</v>
      </c>
      <c r="L44" s="27" t="s">
        <v>405</v>
      </c>
      <c r="M44" s="30"/>
      <c r="N44" s="33" t="s">
        <v>406</v>
      </c>
      <c r="O44" s="31">
        <v>12760</v>
      </c>
      <c r="P44" s="31">
        <v>12065</v>
      </c>
      <c r="Q44" s="31">
        <v>3976</v>
      </c>
      <c r="R44" s="31"/>
      <c r="S44" s="31"/>
      <c r="T44" s="31"/>
      <c r="U44" s="30"/>
    </row>
    <row r="45" spans="1:21" ht="151.5" customHeight="1">
      <c r="A45" s="7"/>
      <c r="B45" s="42" t="s">
        <v>180</v>
      </c>
      <c r="C45" s="39" t="s">
        <v>134</v>
      </c>
      <c r="D45" s="43" t="s">
        <v>133</v>
      </c>
      <c r="E45" s="44" t="s">
        <v>43</v>
      </c>
      <c r="F45" s="40"/>
      <c r="G45" s="40"/>
      <c r="H45" s="40"/>
      <c r="I45" s="45"/>
      <c r="J45" s="40"/>
      <c r="K45" s="40"/>
      <c r="L45" s="40"/>
      <c r="M45" s="40"/>
      <c r="N45" s="40"/>
      <c r="O45" s="31">
        <f aca="true" t="shared" si="1" ref="O45:T45">O46</f>
        <v>948383</v>
      </c>
      <c r="P45" s="31">
        <f t="shared" si="1"/>
        <v>931993</v>
      </c>
      <c r="Q45" s="31">
        <f t="shared" si="1"/>
        <v>853780</v>
      </c>
      <c r="R45" s="31">
        <f t="shared" si="1"/>
        <v>0</v>
      </c>
      <c r="S45" s="31">
        <f t="shared" si="1"/>
        <v>0</v>
      </c>
      <c r="T45" s="31">
        <f t="shared" si="1"/>
        <v>0</v>
      </c>
      <c r="U45" s="40"/>
    </row>
    <row r="46" spans="1:23" ht="86.25" customHeight="1">
      <c r="A46" s="7"/>
      <c r="B46" s="42" t="s">
        <v>181</v>
      </c>
      <c r="C46" s="39" t="s">
        <v>212</v>
      </c>
      <c r="D46" s="43" t="s">
        <v>135</v>
      </c>
      <c r="E46" s="44"/>
      <c r="F46" s="45"/>
      <c r="G46" s="45"/>
      <c r="H46" s="45"/>
      <c r="I46" s="40"/>
      <c r="J46" s="40"/>
      <c r="K46" s="40"/>
      <c r="L46" s="40"/>
      <c r="M46" s="40"/>
      <c r="N46" s="40"/>
      <c r="O46" s="31">
        <f aca="true" t="shared" si="2" ref="O46:T46">O47+O48+O49+O50+O51+O52+O53+O54+O55+O56+O57+O59+O60+O61+O58+O62+O63+O64</f>
        <v>948383</v>
      </c>
      <c r="P46" s="31">
        <f t="shared" si="2"/>
        <v>931993</v>
      </c>
      <c r="Q46" s="31">
        <f t="shared" si="2"/>
        <v>853780</v>
      </c>
      <c r="R46" s="31">
        <f t="shared" si="2"/>
        <v>0</v>
      </c>
      <c r="S46" s="31">
        <f t="shared" si="2"/>
        <v>0</v>
      </c>
      <c r="T46" s="31">
        <f t="shared" si="2"/>
        <v>0</v>
      </c>
      <c r="U46" s="40"/>
      <c r="W46" s="102"/>
    </row>
    <row r="47" spans="1:23" ht="185.25" customHeight="1">
      <c r="A47" s="7"/>
      <c r="B47" s="42" t="s">
        <v>297</v>
      </c>
      <c r="C47" s="39" t="s">
        <v>213</v>
      </c>
      <c r="D47" s="43" t="s">
        <v>135</v>
      </c>
      <c r="E47" s="44" t="s">
        <v>214</v>
      </c>
      <c r="F47" s="45" t="s">
        <v>136</v>
      </c>
      <c r="G47" s="45" t="s">
        <v>137</v>
      </c>
      <c r="H47" s="45" t="s">
        <v>138</v>
      </c>
      <c r="I47" s="95" t="s">
        <v>215</v>
      </c>
      <c r="J47" s="40" t="s">
        <v>198</v>
      </c>
      <c r="K47" s="45" t="s">
        <v>216</v>
      </c>
      <c r="L47" s="89" t="s">
        <v>439</v>
      </c>
      <c r="M47" s="40" t="s">
        <v>217</v>
      </c>
      <c r="N47" s="45" t="s">
        <v>218</v>
      </c>
      <c r="O47" s="31">
        <v>4399</v>
      </c>
      <c r="P47" s="31">
        <v>4399</v>
      </c>
      <c r="Q47" s="31">
        <v>4450</v>
      </c>
      <c r="R47" s="31"/>
      <c r="S47" s="31"/>
      <c r="T47" s="31"/>
      <c r="U47" s="50"/>
      <c r="W47" s="103"/>
    </row>
    <row r="48" spans="1:23" ht="179.25" customHeight="1">
      <c r="A48" s="7"/>
      <c r="B48" s="42" t="s">
        <v>298</v>
      </c>
      <c r="C48" s="39" t="s">
        <v>219</v>
      </c>
      <c r="D48" s="51"/>
      <c r="E48" s="44" t="s">
        <v>323</v>
      </c>
      <c r="F48" s="35" t="s">
        <v>221</v>
      </c>
      <c r="G48" s="35" t="s">
        <v>222</v>
      </c>
      <c r="H48" s="85" t="s">
        <v>223</v>
      </c>
      <c r="I48" s="35" t="s">
        <v>224</v>
      </c>
      <c r="J48" s="35" t="s">
        <v>225</v>
      </c>
      <c r="K48" s="35" t="s">
        <v>226</v>
      </c>
      <c r="L48" s="35" t="s">
        <v>440</v>
      </c>
      <c r="M48" s="35"/>
      <c r="N48" s="35" t="s">
        <v>227</v>
      </c>
      <c r="O48" s="31">
        <v>114345</v>
      </c>
      <c r="P48" s="31">
        <v>112628</v>
      </c>
      <c r="Q48" s="31">
        <v>116950</v>
      </c>
      <c r="R48" s="31"/>
      <c r="S48" s="31"/>
      <c r="T48" s="31"/>
      <c r="U48" s="52"/>
      <c r="W48" s="103"/>
    </row>
    <row r="49" spans="1:23" ht="244.5" customHeight="1">
      <c r="A49" s="7"/>
      <c r="B49" s="42" t="s">
        <v>299</v>
      </c>
      <c r="C49" s="34" t="s">
        <v>228</v>
      </c>
      <c r="D49" s="53"/>
      <c r="E49" s="25" t="s">
        <v>229</v>
      </c>
      <c r="F49" s="35" t="s">
        <v>230</v>
      </c>
      <c r="G49" s="35" t="s">
        <v>231</v>
      </c>
      <c r="H49" s="85" t="s">
        <v>223</v>
      </c>
      <c r="I49" s="35" t="s">
        <v>351</v>
      </c>
      <c r="J49" s="35" t="s">
        <v>232</v>
      </c>
      <c r="K49" s="85" t="s">
        <v>352</v>
      </c>
      <c r="L49" s="35" t="s">
        <v>452</v>
      </c>
      <c r="M49" s="35" t="s">
        <v>233</v>
      </c>
      <c r="N49" s="35"/>
      <c r="O49" s="54">
        <v>294832</v>
      </c>
      <c r="P49" s="55">
        <v>291108</v>
      </c>
      <c r="Q49" s="54">
        <v>260845</v>
      </c>
      <c r="R49" s="54"/>
      <c r="S49" s="54"/>
      <c r="T49" s="54"/>
      <c r="U49" s="49"/>
      <c r="W49" s="104"/>
    </row>
    <row r="50" spans="1:23" ht="234" customHeight="1">
      <c r="A50" s="7"/>
      <c r="B50" s="42" t="s">
        <v>300</v>
      </c>
      <c r="C50" s="56" t="s">
        <v>234</v>
      </c>
      <c r="D50" s="57"/>
      <c r="E50" s="24" t="s">
        <v>220</v>
      </c>
      <c r="F50" s="35" t="s">
        <v>230</v>
      </c>
      <c r="G50" s="35" t="s">
        <v>235</v>
      </c>
      <c r="H50" s="85" t="s">
        <v>223</v>
      </c>
      <c r="I50" s="47" t="s">
        <v>236</v>
      </c>
      <c r="J50" s="47" t="s">
        <v>237</v>
      </c>
      <c r="K50" s="90" t="s">
        <v>238</v>
      </c>
      <c r="L50" s="47" t="s">
        <v>441</v>
      </c>
      <c r="M50" s="35" t="s">
        <v>239</v>
      </c>
      <c r="N50" s="91" t="s">
        <v>240</v>
      </c>
      <c r="O50" s="31">
        <v>10434</v>
      </c>
      <c r="P50" s="41">
        <v>10410</v>
      </c>
      <c r="Q50" s="31">
        <v>10300</v>
      </c>
      <c r="R50" s="31"/>
      <c r="S50" s="31"/>
      <c r="T50" s="31"/>
      <c r="U50" s="58"/>
      <c r="W50" s="104"/>
    </row>
    <row r="51" spans="1:23" ht="210">
      <c r="A51" s="7"/>
      <c r="B51" s="42" t="s">
        <v>301</v>
      </c>
      <c r="C51" s="59" t="s">
        <v>241</v>
      </c>
      <c r="D51" s="60"/>
      <c r="E51" s="38" t="s">
        <v>242</v>
      </c>
      <c r="F51" s="35" t="s">
        <v>230</v>
      </c>
      <c r="G51" s="35" t="s">
        <v>235</v>
      </c>
      <c r="H51" s="92" t="s">
        <v>223</v>
      </c>
      <c r="I51" s="15" t="s">
        <v>243</v>
      </c>
      <c r="J51" s="48" t="s">
        <v>232</v>
      </c>
      <c r="K51" s="82" t="s">
        <v>244</v>
      </c>
      <c r="L51" s="15" t="s">
        <v>442</v>
      </c>
      <c r="M51" s="93" t="s">
        <v>217</v>
      </c>
      <c r="N51" s="91" t="s">
        <v>245</v>
      </c>
      <c r="O51" s="31">
        <v>1189</v>
      </c>
      <c r="P51" s="31">
        <v>1165</v>
      </c>
      <c r="Q51" s="31">
        <v>1075</v>
      </c>
      <c r="R51" s="61"/>
      <c r="S51" s="61"/>
      <c r="T51" s="61"/>
      <c r="U51" s="58"/>
      <c r="W51" s="104"/>
    </row>
    <row r="52" spans="1:23" ht="255">
      <c r="A52" s="7"/>
      <c r="B52" s="42" t="s">
        <v>302</v>
      </c>
      <c r="C52" s="59" t="s">
        <v>246</v>
      </c>
      <c r="D52" s="60"/>
      <c r="E52" s="38" t="s">
        <v>242</v>
      </c>
      <c r="F52" s="35" t="s">
        <v>230</v>
      </c>
      <c r="G52" s="35" t="s">
        <v>247</v>
      </c>
      <c r="H52" s="85" t="s">
        <v>223</v>
      </c>
      <c r="I52" s="84" t="s">
        <v>248</v>
      </c>
      <c r="J52" s="84" t="s">
        <v>249</v>
      </c>
      <c r="K52" s="84" t="s">
        <v>250</v>
      </c>
      <c r="L52" s="84" t="s">
        <v>443</v>
      </c>
      <c r="M52" s="35"/>
      <c r="N52" s="91" t="s">
        <v>251</v>
      </c>
      <c r="O52" s="31">
        <v>8157</v>
      </c>
      <c r="P52" s="31">
        <v>8157</v>
      </c>
      <c r="Q52" s="31">
        <v>7649</v>
      </c>
      <c r="R52" s="61"/>
      <c r="S52" s="61"/>
      <c r="T52" s="61"/>
      <c r="U52" s="58"/>
      <c r="W52" s="102"/>
    </row>
    <row r="53" spans="1:23" ht="409.5">
      <c r="A53" s="7"/>
      <c r="B53" s="42" t="s">
        <v>303</v>
      </c>
      <c r="C53" s="59" t="s">
        <v>252</v>
      </c>
      <c r="D53" s="63"/>
      <c r="E53" s="38" t="s">
        <v>324</v>
      </c>
      <c r="F53" s="35" t="s">
        <v>230</v>
      </c>
      <c r="G53" s="35" t="s">
        <v>247</v>
      </c>
      <c r="H53" s="85" t="s">
        <v>223</v>
      </c>
      <c r="I53" s="35" t="s">
        <v>358</v>
      </c>
      <c r="J53" s="35" t="s">
        <v>353</v>
      </c>
      <c r="K53" s="35" t="s">
        <v>354</v>
      </c>
      <c r="L53" s="35" t="s">
        <v>444</v>
      </c>
      <c r="M53" s="35" t="s">
        <v>253</v>
      </c>
      <c r="N53" s="91" t="s">
        <v>254</v>
      </c>
      <c r="O53" s="31">
        <v>34438</v>
      </c>
      <c r="P53" s="62">
        <v>32369</v>
      </c>
      <c r="Q53" s="31">
        <v>29219</v>
      </c>
      <c r="R53" s="31"/>
      <c r="S53" s="31"/>
      <c r="T53" s="31"/>
      <c r="U53" s="64"/>
      <c r="W53" s="102"/>
    </row>
    <row r="54" spans="1:21" ht="172.5" customHeight="1">
      <c r="A54" s="7"/>
      <c r="B54" s="42" t="s">
        <v>304</v>
      </c>
      <c r="C54" s="59" t="s">
        <v>255</v>
      </c>
      <c r="D54" s="51"/>
      <c r="E54" s="65" t="s">
        <v>256</v>
      </c>
      <c r="F54" s="35" t="s">
        <v>257</v>
      </c>
      <c r="G54" s="35" t="s">
        <v>258</v>
      </c>
      <c r="H54" s="85" t="s">
        <v>259</v>
      </c>
      <c r="I54" s="47" t="s">
        <v>260</v>
      </c>
      <c r="J54" s="47" t="s">
        <v>261</v>
      </c>
      <c r="K54" s="90" t="s">
        <v>262</v>
      </c>
      <c r="L54" s="47" t="s">
        <v>445</v>
      </c>
      <c r="M54" s="47" t="s">
        <v>217</v>
      </c>
      <c r="N54" s="47" t="s">
        <v>263</v>
      </c>
      <c r="O54" s="66">
        <v>22918</v>
      </c>
      <c r="P54" s="66">
        <v>22091</v>
      </c>
      <c r="Q54" s="66">
        <v>23896</v>
      </c>
      <c r="R54" s="66"/>
      <c r="S54" s="66"/>
      <c r="T54" s="66"/>
      <c r="U54" s="50"/>
    </row>
    <row r="55" spans="1:21" ht="281.25" customHeight="1">
      <c r="A55" t="s">
        <v>0</v>
      </c>
      <c r="B55" s="42" t="s">
        <v>305</v>
      </c>
      <c r="C55" s="67" t="s">
        <v>264</v>
      </c>
      <c r="D55" s="68"/>
      <c r="E55" s="25" t="s">
        <v>265</v>
      </c>
      <c r="F55" s="35" t="s">
        <v>266</v>
      </c>
      <c r="G55" s="35" t="s">
        <v>267</v>
      </c>
      <c r="H55" s="35"/>
      <c r="I55" s="35" t="s">
        <v>268</v>
      </c>
      <c r="J55" s="35" t="s">
        <v>269</v>
      </c>
      <c r="K55" s="35" t="s">
        <v>270</v>
      </c>
      <c r="L55" s="35" t="s">
        <v>446</v>
      </c>
      <c r="M55" s="35"/>
      <c r="N55" s="91" t="s">
        <v>271</v>
      </c>
      <c r="O55" s="31">
        <v>14920</v>
      </c>
      <c r="P55" s="62">
        <v>14323</v>
      </c>
      <c r="Q55" s="31">
        <v>13735</v>
      </c>
      <c r="R55" s="31"/>
      <c r="S55" s="31"/>
      <c r="T55" s="31"/>
      <c r="U55" s="50"/>
    </row>
    <row r="56" spans="2:21" ht="331.5">
      <c r="B56" s="42" t="s">
        <v>306</v>
      </c>
      <c r="C56" s="69" t="s">
        <v>273</v>
      </c>
      <c r="D56" s="70"/>
      <c r="E56" s="24" t="s">
        <v>229</v>
      </c>
      <c r="F56" s="47" t="s">
        <v>230</v>
      </c>
      <c r="G56" s="47" t="s">
        <v>274</v>
      </c>
      <c r="H56" s="90" t="s">
        <v>223</v>
      </c>
      <c r="I56" s="47" t="s">
        <v>275</v>
      </c>
      <c r="J56" s="47" t="s">
        <v>225</v>
      </c>
      <c r="K56" s="47" t="s">
        <v>276</v>
      </c>
      <c r="L56" s="47" t="s">
        <v>447</v>
      </c>
      <c r="M56" s="47" t="s">
        <v>217</v>
      </c>
      <c r="N56" s="47" t="s">
        <v>277</v>
      </c>
      <c r="O56" s="73">
        <v>78716</v>
      </c>
      <c r="P56" s="72">
        <v>77977</v>
      </c>
      <c r="Q56" s="73">
        <v>79451</v>
      </c>
      <c r="R56" s="73"/>
      <c r="S56" s="73"/>
      <c r="T56" s="73"/>
      <c r="U56" s="50"/>
    </row>
    <row r="57" spans="2:21" ht="409.5">
      <c r="B57" s="42" t="s">
        <v>307</v>
      </c>
      <c r="C57" s="34" t="s">
        <v>278</v>
      </c>
      <c r="D57" s="53"/>
      <c r="E57" s="25" t="s">
        <v>279</v>
      </c>
      <c r="F57" s="35" t="s">
        <v>280</v>
      </c>
      <c r="G57" s="35" t="s">
        <v>196</v>
      </c>
      <c r="H57" s="35" t="s">
        <v>281</v>
      </c>
      <c r="I57" s="35" t="s">
        <v>359</v>
      </c>
      <c r="J57" s="35" t="s">
        <v>355</v>
      </c>
      <c r="K57" s="35" t="s">
        <v>356</v>
      </c>
      <c r="L57" s="35" t="s">
        <v>453</v>
      </c>
      <c r="M57" s="35" t="s">
        <v>282</v>
      </c>
      <c r="N57" s="35" t="s">
        <v>451</v>
      </c>
      <c r="O57" s="74">
        <v>14300</v>
      </c>
      <c r="P57" s="71">
        <v>14296</v>
      </c>
      <c r="Q57" s="74">
        <v>10000</v>
      </c>
      <c r="R57" s="74"/>
      <c r="S57" s="74"/>
      <c r="T57" s="74"/>
      <c r="U57" s="50"/>
    </row>
    <row r="58" spans="2:21" ht="264.75" customHeight="1">
      <c r="B58" s="42" t="s">
        <v>308</v>
      </c>
      <c r="C58" s="59" t="s">
        <v>321</v>
      </c>
      <c r="D58" s="53"/>
      <c r="E58" s="25" t="s">
        <v>341</v>
      </c>
      <c r="F58" s="35" t="s">
        <v>342</v>
      </c>
      <c r="G58" s="35"/>
      <c r="H58" s="35" t="s">
        <v>343</v>
      </c>
      <c r="I58" s="47" t="s">
        <v>379</v>
      </c>
      <c r="J58" s="35" t="s">
        <v>232</v>
      </c>
      <c r="K58" s="35" t="s">
        <v>380</v>
      </c>
      <c r="L58" s="35" t="s">
        <v>454</v>
      </c>
      <c r="M58" s="35"/>
      <c r="N58" s="35"/>
      <c r="O58" s="73">
        <v>348856</v>
      </c>
      <c r="P58" s="71">
        <v>342412</v>
      </c>
      <c r="Q58" s="73">
        <v>295368</v>
      </c>
      <c r="R58" s="73"/>
      <c r="S58" s="73"/>
      <c r="T58" s="73"/>
      <c r="U58" s="50"/>
    </row>
    <row r="59" spans="2:21" ht="150" customHeight="1">
      <c r="B59" s="42" t="s">
        <v>309</v>
      </c>
      <c r="C59" s="34" t="s">
        <v>283</v>
      </c>
      <c r="D59" s="75"/>
      <c r="E59" s="25" t="s">
        <v>284</v>
      </c>
      <c r="F59" s="35" t="s">
        <v>230</v>
      </c>
      <c r="G59" s="35" t="s">
        <v>285</v>
      </c>
      <c r="H59" s="35" t="s">
        <v>286</v>
      </c>
      <c r="I59" s="47" t="s">
        <v>287</v>
      </c>
      <c r="J59" s="35" t="s">
        <v>269</v>
      </c>
      <c r="K59" s="35" t="s">
        <v>288</v>
      </c>
      <c r="L59" s="35" t="s">
        <v>448</v>
      </c>
      <c r="M59" s="35" t="s">
        <v>272</v>
      </c>
      <c r="N59" s="35" t="s">
        <v>289</v>
      </c>
      <c r="O59" s="71"/>
      <c r="P59" s="72"/>
      <c r="Q59" s="71"/>
      <c r="R59" s="71"/>
      <c r="S59" s="71"/>
      <c r="T59" s="71"/>
      <c r="U59" s="50"/>
    </row>
    <row r="60" spans="2:21" ht="183.75" customHeight="1">
      <c r="B60" s="42" t="s">
        <v>310</v>
      </c>
      <c r="C60" s="76" t="s">
        <v>290</v>
      </c>
      <c r="D60" s="77"/>
      <c r="E60" s="49" t="s">
        <v>291</v>
      </c>
      <c r="F60" s="48"/>
      <c r="G60" s="48"/>
      <c r="H60" s="94"/>
      <c r="I60" s="95" t="s">
        <v>292</v>
      </c>
      <c r="J60" s="96" t="s">
        <v>225</v>
      </c>
      <c r="K60" s="48" t="s">
        <v>293</v>
      </c>
      <c r="L60" s="89" t="s">
        <v>449</v>
      </c>
      <c r="M60" s="48"/>
      <c r="N60" s="48"/>
      <c r="O60" s="71">
        <v>343</v>
      </c>
      <c r="P60" s="72">
        <v>213</v>
      </c>
      <c r="Q60" s="71">
        <v>343</v>
      </c>
      <c r="R60" s="71"/>
      <c r="S60" s="71"/>
      <c r="T60" s="71"/>
      <c r="U60" s="50"/>
    </row>
    <row r="61" spans="2:21" ht="90">
      <c r="B61" s="42" t="s">
        <v>311</v>
      </c>
      <c r="C61" s="16" t="s">
        <v>294</v>
      </c>
      <c r="D61" s="78"/>
      <c r="E61" s="25" t="s">
        <v>325</v>
      </c>
      <c r="F61" s="48" t="s">
        <v>296</v>
      </c>
      <c r="G61" s="48" t="s">
        <v>344</v>
      </c>
      <c r="H61" s="82" t="s">
        <v>345</v>
      </c>
      <c r="I61" s="97" t="s">
        <v>360</v>
      </c>
      <c r="J61" s="48"/>
      <c r="K61" s="48"/>
      <c r="L61" s="48"/>
      <c r="M61" s="48"/>
      <c r="N61" s="48"/>
      <c r="O61" s="73">
        <v>0</v>
      </c>
      <c r="P61" s="72"/>
      <c r="Q61" s="73"/>
      <c r="R61" s="72"/>
      <c r="S61" s="72"/>
      <c r="T61" s="72"/>
      <c r="U61" s="50"/>
    </row>
    <row r="62" spans="2:21" ht="113.25" customHeight="1">
      <c r="B62" s="42" t="s">
        <v>320</v>
      </c>
      <c r="C62" s="16" t="s">
        <v>331</v>
      </c>
      <c r="D62" s="78"/>
      <c r="E62" s="25" t="s">
        <v>295</v>
      </c>
      <c r="F62" s="33"/>
      <c r="G62" s="33"/>
      <c r="H62" s="33"/>
      <c r="I62" s="99" t="s">
        <v>332</v>
      </c>
      <c r="J62" s="96" t="s">
        <v>333</v>
      </c>
      <c r="K62" s="48" t="s">
        <v>334</v>
      </c>
      <c r="L62" s="37" t="s">
        <v>455</v>
      </c>
      <c r="M62" s="48"/>
      <c r="N62" s="48" t="s">
        <v>381</v>
      </c>
      <c r="O62" s="71">
        <v>144</v>
      </c>
      <c r="P62" s="72">
        <v>53</v>
      </c>
      <c r="Q62" s="71">
        <v>144</v>
      </c>
      <c r="R62" s="71"/>
      <c r="S62" s="71"/>
      <c r="T62" s="73"/>
      <c r="U62" s="50"/>
    </row>
    <row r="63" spans="2:21" ht="133.5" customHeight="1">
      <c r="B63" s="42" t="s">
        <v>322</v>
      </c>
      <c r="C63" s="16" t="s">
        <v>361</v>
      </c>
      <c r="D63" s="78"/>
      <c r="E63" s="25" t="s">
        <v>242</v>
      </c>
      <c r="F63" s="33"/>
      <c r="G63" s="79"/>
      <c r="H63" s="33"/>
      <c r="I63" s="99" t="s">
        <v>419</v>
      </c>
      <c r="J63" s="96" t="s">
        <v>249</v>
      </c>
      <c r="K63" s="48" t="s">
        <v>364</v>
      </c>
      <c r="L63" s="37" t="s">
        <v>450</v>
      </c>
      <c r="M63" s="48" t="s">
        <v>272</v>
      </c>
      <c r="N63" s="48" t="s">
        <v>365</v>
      </c>
      <c r="O63" s="71">
        <v>392</v>
      </c>
      <c r="P63" s="71">
        <v>392</v>
      </c>
      <c r="Q63" s="71">
        <v>355</v>
      </c>
      <c r="R63" s="71"/>
      <c r="S63" s="71"/>
      <c r="T63" s="73"/>
      <c r="U63" s="50"/>
    </row>
    <row r="64" spans="2:21" ht="84.75" customHeight="1">
      <c r="B64" s="42" t="s">
        <v>436</v>
      </c>
      <c r="C64" s="16" t="s">
        <v>418</v>
      </c>
      <c r="D64" s="78"/>
      <c r="E64" s="25" t="s">
        <v>291</v>
      </c>
      <c r="F64" s="33" t="s">
        <v>49</v>
      </c>
      <c r="G64" s="33" t="s">
        <v>456</v>
      </c>
      <c r="H64" s="33" t="s">
        <v>51</v>
      </c>
      <c r="I64" s="98"/>
      <c r="J64" s="96"/>
      <c r="K64" s="48"/>
      <c r="L64" s="37"/>
      <c r="M64" s="48"/>
      <c r="N64" s="48"/>
      <c r="O64" s="73"/>
      <c r="P64" s="72"/>
      <c r="Q64" s="73"/>
      <c r="R64" s="73"/>
      <c r="S64" s="73"/>
      <c r="T64" s="73"/>
      <c r="U64" s="50"/>
    </row>
    <row r="65" spans="2:21" ht="180" customHeight="1">
      <c r="B65" s="26" t="s">
        <v>182</v>
      </c>
      <c r="C65" s="27" t="s">
        <v>140</v>
      </c>
      <c r="D65" s="28" t="s">
        <v>139</v>
      </c>
      <c r="E65" s="29" t="s">
        <v>43</v>
      </c>
      <c r="F65" s="30"/>
      <c r="G65" s="30"/>
      <c r="H65" s="30"/>
      <c r="I65" s="30"/>
      <c r="J65" s="30"/>
      <c r="K65" s="30"/>
      <c r="L65" s="30"/>
      <c r="M65" s="30"/>
      <c r="N65" s="30"/>
      <c r="O65" s="31">
        <f>O66+O68+O69+O67</f>
        <v>27080</v>
      </c>
      <c r="P65" s="31">
        <f>P66+P68+P69+P67</f>
        <v>25206</v>
      </c>
      <c r="Q65" s="31">
        <f>Q66+Q68+Q69+Q67</f>
        <v>53681</v>
      </c>
      <c r="R65" s="31">
        <f>R66+R68+R69</f>
        <v>0</v>
      </c>
      <c r="S65" s="31">
        <f>S66+S68+S69</f>
        <v>0</v>
      </c>
      <c r="T65" s="31">
        <f>T66+T68+T69</f>
        <v>0</v>
      </c>
      <c r="U65" s="40"/>
    </row>
    <row r="66" spans="2:21" ht="193.5" customHeight="1">
      <c r="B66" s="26" t="s">
        <v>183</v>
      </c>
      <c r="C66" s="27" t="s">
        <v>143</v>
      </c>
      <c r="D66" s="28" t="s">
        <v>141</v>
      </c>
      <c r="E66" s="29" t="s">
        <v>95</v>
      </c>
      <c r="F66" s="33" t="s">
        <v>49</v>
      </c>
      <c r="G66" s="33" t="s">
        <v>142</v>
      </c>
      <c r="H66" s="33" t="s">
        <v>51</v>
      </c>
      <c r="I66" s="30"/>
      <c r="J66" s="30"/>
      <c r="K66" s="30"/>
      <c r="L66" s="47" t="s">
        <v>422</v>
      </c>
      <c r="M66" s="35" t="s">
        <v>200</v>
      </c>
      <c r="N66" s="35" t="s">
        <v>389</v>
      </c>
      <c r="O66" s="31">
        <v>20401</v>
      </c>
      <c r="P66" s="31">
        <v>20401</v>
      </c>
      <c r="Q66" s="31">
        <v>18540</v>
      </c>
      <c r="R66" s="31"/>
      <c r="S66" s="31"/>
      <c r="T66" s="31"/>
      <c r="U66" s="40"/>
    </row>
    <row r="67" spans="2:21" ht="208.5" customHeight="1">
      <c r="B67" s="26" t="s">
        <v>458</v>
      </c>
      <c r="C67" s="27" t="s">
        <v>459</v>
      </c>
      <c r="D67" s="28" t="s">
        <v>144</v>
      </c>
      <c r="E67" s="29" t="s">
        <v>480</v>
      </c>
      <c r="F67" s="45" t="s">
        <v>49</v>
      </c>
      <c r="G67" s="45" t="s">
        <v>504</v>
      </c>
      <c r="H67" s="45" t="s">
        <v>51</v>
      </c>
      <c r="I67" s="35" t="s">
        <v>502</v>
      </c>
      <c r="J67" s="30"/>
      <c r="K67" s="35" t="s">
        <v>503</v>
      </c>
      <c r="L67" s="35"/>
      <c r="M67" s="40"/>
      <c r="N67" s="35"/>
      <c r="O67" s="31">
        <v>1917</v>
      </c>
      <c r="P67" s="31">
        <v>317</v>
      </c>
      <c r="Q67" s="31">
        <v>638</v>
      </c>
      <c r="R67" s="31"/>
      <c r="S67" s="31"/>
      <c r="T67" s="31"/>
      <c r="U67" s="40"/>
    </row>
    <row r="68" spans="2:23" ht="78" customHeight="1">
      <c r="B68" s="26" t="s">
        <v>184</v>
      </c>
      <c r="C68" s="27" t="s">
        <v>145</v>
      </c>
      <c r="D68" s="28" t="s">
        <v>144</v>
      </c>
      <c r="E68" s="29" t="s">
        <v>460</v>
      </c>
      <c r="F68" s="45" t="s">
        <v>49</v>
      </c>
      <c r="G68" s="45" t="s">
        <v>348</v>
      </c>
      <c r="H68" s="45" t="s">
        <v>51</v>
      </c>
      <c r="I68" s="35"/>
      <c r="J68" s="30"/>
      <c r="K68" s="35"/>
      <c r="L68" s="35"/>
      <c r="M68" s="40"/>
      <c r="N68" s="35"/>
      <c r="O68" s="31">
        <v>2809</v>
      </c>
      <c r="P68" s="31">
        <v>2572</v>
      </c>
      <c r="Q68" s="31">
        <v>31384</v>
      </c>
      <c r="R68" s="31"/>
      <c r="S68" s="31"/>
      <c r="T68" s="31"/>
      <c r="U68" s="40"/>
      <c r="V68" s="22"/>
      <c r="W68" s="23"/>
    </row>
    <row r="69" spans="2:21" ht="409.5" customHeight="1">
      <c r="B69" s="26" t="s">
        <v>185</v>
      </c>
      <c r="C69" s="27" t="s">
        <v>147</v>
      </c>
      <c r="D69" s="28" t="s">
        <v>146</v>
      </c>
      <c r="E69" s="29" t="s">
        <v>192</v>
      </c>
      <c r="F69" s="45" t="s">
        <v>49</v>
      </c>
      <c r="G69" s="45" t="s">
        <v>348</v>
      </c>
      <c r="H69" s="45" t="s">
        <v>51</v>
      </c>
      <c r="I69" s="30"/>
      <c r="J69" s="30"/>
      <c r="K69" s="30"/>
      <c r="L69" s="35" t="s">
        <v>479</v>
      </c>
      <c r="M69" s="35" t="s">
        <v>201</v>
      </c>
      <c r="N69" s="35" t="s">
        <v>428</v>
      </c>
      <c r="O69" s="31">
        <v>1953</v>
      </c>
      <c r="P69" s="31">
        <v>1916</v>
      </c>
      <c r="Q69" s="31">
        <v>3119</v>
      </c>
      <c r="R69" s="31"/>
      <c r="S69" s="31"/>
      <c r="T69" s="31"/>
      <c r="U69" s="40"/>
    </row>
    <row r="70" spans="2:21" ht="25.5">
      <c r="B70" s="26" t="s">
        <v>0</v>
      </c>
      <c r="C70" s="27" t="s">
        <v>149</v>
      </c>
      <c r="D70" s="28" t="s">
        <v>148</v>
      </c>
      <c r="E70" s="29" t="s">
        <v>43</v>
      </c>
      <c r="F70" s="30"/>
      <c r="G70" s="30"/>
      <c r="H70" s="30"/>
      <c r="I70" s="30"/>
      <c r="J70" s="30"/>
      <c r="K70" s="30"/>
      <c r="L70" s="30"/>
      <c r="M70" s="30"/>
      <c r="N70" s="30"/>
      <c r="O70" s="81">
        <f aca="true" t="shared" si="3" ref="O70:T70">O45+O9+O65</f>
        <v>2064999</v>
      </c>
      <c r="P70" s="81">
        <f t="shared" si="3"/>
        <v>1988673</v>
      </c>
      <c r="Q70" s="81">
        <f t="shared" si="3"/>
        <v>1519560</v>
      </c>
      <c r="R70" s="81">
        <f t="shared" si="3"/>
        <v>0</v>
      </c>
      <c r="S70" s="81">
        <f t="shared" si="3"/>
        <v>0</v>
      </c>
      <c r="T70" s="81">
        <f t="shared" si="3"/>
        <v>0</v>
      </c>
      <c r="U70" s="30"/>
    </row>
    <row r="72" spans="15:18" ht="17.25" customHeight="1">
      <c r="O72" s="105"/>
      <c r="P72" s="105"/>
      <c r="Q72" s="19"/>
      <c r="R72" s="18"/>
    </row>
    <row r="73" spans="17:20" ht="17.25" customHeight="1">
      <c r="Q73" s="18"/>
      <c r="R73" s="13"/>
      <c r="S73" s="13"/>
      <c r="T73" s="13"/>
    </row>
    <row r="74" spans="15:20" ht="16.5" customHeight="1">
      <c r="O74" s="19"/>
      <c r="P74" s="19"/>
      <c r="Q74" s="19"/>
      <c r="R74" s="19"/>
      <c r="S74" s="19"/>
      <c r="T74" s="19"/>
    </row>
    <row r="75" spans="15:20" ht="16.5" customHeight="1">
      <c r="O75" s="13"/>
      <c r="P75" s="19"/>
      <c r="Q75" s="19"/>
      <c r="R75" s="19"/>
      <c r="S75" s="19"/>
      <c r="T75" s="19"/>
    </row>
    <row r="76" spans="17:20" ht="12.75" customHeight="1">
      <c r="Q76" s="17"/>
      <c r="R76" s="17"/>
      <c r="S76" s="17"/>
      <c r="T76" s="17"/>
    </row>
    <row r="77" spans="3:20" ht="18">
      <c r="C77" s="14" t="s">
        <v>209</v>
      </c>
      <c r="J77" s="14"/>
      <c r="O77" s="13"/>
      <c r="P77" s="19"/>
      <c r="Q77" s="13"/>
      <c r="R77" s="13"/>
      <c r="S77" s="13"/>
      <c r="T77" s="13"/>
    </row>
    <row r="78" spans="3:16" ht="18">
      <c r="C78" s="14" t="s">
        <v>210</v>
      </c>
      <c r="J78" s="14" t="s">
        <v>211</v>
      </c>
      <c r="P78" s="20"/>
    </row>
    <row r="82" ht="12.75">
      <c r="C82" t="s">
        <v>391</v>
      </c>
    </row>
    <row r="83" ht="12.75">
      <c r="C83" t="s">
        <v>392</v>
      </c>
    </row>
  </sheetData>
  <sheetProtection/>
  <mergeCells count="13">
    <mergeCell ref="P1:U2"/>
    <mergeCell ref="E2:O2"/>
    <mergeCell ref="B3:U3"/>
    <mergeCell ref="B4:D6"/>
    <mergeCell ref="E4:E6"/>
    <mergeCell ref="F4:N4"/>
    <mergeCell ref="O4:T4"/>
    <mergeCell ref="U4:U6"/>
    <mergeCell ref="F5:H5"/>
    <mergeCell ref="I5:K5"/>
    <mergeCell ref="L5:N5"/>
    <mergeCell ref="O5:P5"/>
    <mergeCell ref="S5:T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49:U49">
      <formula1>-100000000000</formula1>
    </dataValidation>
  </dataValidations>
  <printOptions/>
  <pageMargins left="0.31496062992125984" right="0.11811023622047245" top="0.35433070866141736" bottom="0.35433070866141736"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Reshetova_LN</cp:lastModifiedBy>
  <cp:lastPrinted>2016-02-29T06:13:45Z</cp:lastPrinted>
  <dcterms:created xsi:type="dcterms:W3CDTF">1999-06-18T11:48:52Z</dcterms:created>
  <dcterms:modified xsi:type="dcterms:W3CDTF">2016-02-29T06:43:02Z</dcterms:modified>
  <cp:category/>
  <cp:version/>
  <cp:contentType/>
  <cp:contentStatus/>
</cp:coreProperties>
</file>